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5200" windowHeight="12045" tabRatio="500"/>
  </bookViews>
  <sheets>
    <sheet name="STAT DE FUNCTIUNI PERSONAL CONT" sheetId="1" r:id="rId1"/>
  </sheets>
  <calcPr calcId="152511"/>
</workbook>
</file>

<file path=xl/calcChain.xml><?xml version="1.0" encoding="utf-8"?>
<calcChain xmlns="http://schemas.openxmlformats.org/spreadsheetml/2006/main">
  <c r="M46" i="1" l="1"/>
  <c r="K46" i="1"/>
  <c r="N46" i="1" s="1"/>
  <c r="M45" i="1"/>
  <c r="K45" i="1"/>
  <c r="N45" i="1" s="1"/>
  <c r="M44" i="1"/>
  <c r="K44" i="1"/>
  <c r="N44" i="1" s="1"/>
  <c r="N43" i="1"/>
  <c r="M43" i="1"/>
  <c r="K43" i="1"/>
  <c r="M33" i="1"/>
  <c r="K33" i="1"/>
  <c r="N33" i="1" s="1"/>
  <c r="M32" i="1"/>
  <c r="K32" i="1"/>
  <c r="N32" i="1" s="1"/>
  <c r="M31" i="1"/>
  <c r="K31" i="1"/>
  <c r="N31" i="1" s="1"/>
  <c r="N30" i="1"/>
  <c r="M30" i="1"/>
  <c r="K30" i="1"/>
  <c r="M29" i="1"/>
  <c r="K29" i="1"/>
  <c r="N29" i="1" s="1"/>
  <c r="N28" i="1"/>
  <c r="M27" i="1"/>
  <c r="K27" i="1"/>
  <c r="N27" i="1" s="1"/>
  <c r="M26" i="1"/>
  <c r="K26" i="1"/>
  <c r="N26" i="1" s="1"/>
  <c r="M25" i="1"/>
  <c r="K25" i="1"/>
  <c r="N25" i="1" s="1"/>
  <c r="N24" i="1"/>
  <c r="M24" i="1"/>
  <c r="K24" i="1"/>
  <c r="M23" i="1"/>
  <c r="K23" i="1"/>
  <c r="N23" i="1" s="1"/>
  <c r="M22" i="1"/>
  <c r="K22" i="1"/>
  <c r="N22" i="1" s="1"/>
  <c r="M21" i="1"/>
  <c r="K21" i="1"/>
  <c r="N21" i="1" s="1"/>
  <c r="N20" i="1"/>
  <c r="M20" i="1"/>
  <c r="K20" i="1"/>
  <c r="M19" i="1"/>
  <c r="K19" i="1"/>
  <c r="N19" i="1" s="1"/>
  <c r="M18" i="1"/>
  <c r="K18" i="1"/>
  <c r="N18" i="1" s="1"/>
  <c r="M17" i="1"/>
  <c r="K17" i="1"/>
  <c r="N17" i="1" s="1"/>
  <c r="N16" i="1"/>
  <c r="M16" i="1"/>
  <c r="K16" i="1"/>
  <c r="M15" i="1"/>
  <c r="K15" i="1"/>
  <c r="N15" i="1" s="1"/>
  <c r="M14" i="1"/>
  <c r="K14" i="1"/>
  <c r="N14" i="1" s="1"/>
  <c r="M13" i="1"/>
  <c r="K13" i="1"/>
  <c r="N13" i="1" s="1"/>
  <c r="N12" i="1"/>
  <c r="M12" i="1"/>
  <c r="K12" i="1"/>
  <c r="M11" i="1"/>
  <c r="K11" i="1"/>
  <c r="N11" i="1" s="1"/>
  <c r="M10" i="1"/>
  <c r="K10" i="1"/>
  <c r="N10" i="1" s="1"/>
  <c r="M9" i="1"/>
  <c r="K9" i="1"/>
  <c r="N9" i="1" s="1"/>
</calcChain>
</file>

<file path=xl/sharedStrings.xml><?xml version="1.0" encoding="utf-8"?>
<sst xmlns="http://schemas.openxmlformats.org/spreadsheetml/2006/main" count="132" uniqueCount="65">
  <si>
    <t>LISTA DREPTURILOR SALARIALE PENTRU FUNCTIILE OCUPATE DIN CADRUL APARATULUI DE SPECIALITATE AL PRIMARULUI COMUNEI SLATINA-TIMIS LA DATA DE 30.09.2022</t>
  </si>
  <si>
    <t>Nr. crt.</t>
  </si>
  <si>
    <t>FUNCTIA DE DEMNITATE PUBLICA PENTRU COMUNA CU 3.001 PANA LA 5.000 LOCUITORI</t>
  </si>
  <si>
    <t>FUNCTIA</t>
  </si>
  <si>
    <t>Nivelul studiilor</t>
  </si>
  <si>
    <t>Gradatia corespunzatoare vechimii</t>
  </si>
  <si>
    <t>SALARIUL DE BAZA CORESPUNZATOR FUNCTIEI SI A GRADATIEI, CONFORM HCL / LEI</t>
  </si>
  <si>
    <t>Majorare control financiar preventiv ,conform art. 15 din Legea nr.153/2017</t>
  </si>
  <si>
    <t xml:space="preserve">Majorare implementare proiecte finanţate din fonduri europene nerambursabile, conform art.16 din Legea nr.153/2017 </t>
  </si>
  <si>
    <t xml:space="preserve">SALARIUL LUNAR </t>
  </si>
  <si>
    <t>CONTRACTUALA</t>
  </si>
  <si>
    <t>PUBLICA</t>
  </si>
  <si>
    <t>de executie</t>
  </si>
  <si>
    <t>%</t>
  </si>
  <si>
    <t>LEI</t>
  </si>
  <si>
    <t>de conducere*</t>
  </si>
  <si>
    <t>a</t>
  </si>
  <si>
    <t>b</t>
  </si>
  <si>
    <t>c=(a*b/100)</t>
  </si>
  <si>
    <t>d</t>
  </si>
  <si>
    <t>e=(a*d/100)</t>
  </si>
  <si>
    <t>f=a+c+e</t>
  </si>
  <si>
    <t>PRIMAR</t>
  </si>
  <si>
    <t>VICEPRIMAR</t>
  </si>
  <si>
    <t>asistent medical comunitar I</t>
  </si>
  <si>
    <t>PL</t>
  </si>
  <si>
    <t>muncitor calificat IA</t>
  </si>
  <si>
    <t xml:space="preserve">M;G </t>
  </si>
  <si>
    <t xml:space="preserve">sofer </t>
  </si>
  <si>
    <t xml:space="preserve">sef serviciu voluntar situatii de urgenta </t>
  </si>
  <si>
    <t>M</t>
  </si>
  <si>
    <t>Consilier IA (½ norma)</t>
  </si>
  <si>
    <t>S</t>
  </si>
  <si>
    <t>secretar general comuna, gradul II</t>
  </si>
  <si>
    <t>referent, III, asistent</t>
  </si>
  <si>
    <t>Consilier, I, debutant</t>
  </si>
  <si>
    <t>consilier, I, superior</t>
  </si>
  <si>
    <t>Consilier, I, principal</t>
  </si>
  <si>
    <t>referent, III, superior</t>
  </si>
  <si>
    <t>inspector, I, asistent</t>
  </si>
  <si>
    <t>inspector, III, superior</t>
  </si>
  <si>
    <t>SEF SERVICIU II</t>
  </si>
  <si>
    <t>referent</t>
  </si>
  <si>
    <t>asistent personal</t>
  </si>
  <si>
    <t>LISTA DREPTURILOR SALARIALE PENTRU FUNCTIILE OCUPATE DIN CADRUL SERVICIULUI” APA-CANAL” SLATINA-TIMIS LA DATA DE 30.09.2022</t>
  </si>
  <si>
    <t>SALARIUL DE BAZA CORESPUNZATOR FUNCTIEI,  CONFORM HCL ( LEI)</t>
  </si>
  <si>
    <t>Sef serviciu I (norma 4 ore)</t>
  </si>
  <si>
    <t>muncitor necalificat I</t>
  </si>
  <si>
    <t>referent casier IA (norma 4 ore)</t>
  </si>
  <si>
    <t>consilier (norma 1 ore) deb</t>
  </si>
  <si>
    <t xml:space="preserve">ALTE DREPTURI SALARIALE ACORDATE </t>
  </si>
  <si>
    <t>Tipul dreptului salarial/salariat</t>
  </si>
  <si>
    <t>Baza de calcul</t>
  </si>
  <si>
    <t>Valoarea procent/cuantum</t>
  </si>
  <si>
    <t>Baza legala acordarii</t>
  </si>
  <si>
    <t>spor conditii vatamatoare</t>
  </si>
  <si>
    <t>salariul de baza</t>
  </si>
  <si>
    <t>Art. 25 si art. 26 din Legea nr.153/2017</t>
  </si>
  <si>
    <t>compensatii</t>
  </si>
  <si>
    <t>adaosuri</t>
  </si>
  <si>
    <t>premii</t>
  </si>
  <si>
    <t>indemnizatie de hrana/luna</t>
  </si>
  <si>
    <t>a 12-a parte din două salarii de bază minime brute pe ţară garantate în plată</t>
  </si>
  <si>
    <t>indemnizatie de vacanta/an</t>
  </si>
  <si>
    <t>salariu de bază minim brut pe ţară aferent anului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</si>
</sst>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charset val="1"/>
    </font>
    <font>
      <sz val="12"/>
      <color rgb="FF000000"/>
      <name val="Times New Roman"/>
      <charset val="1"/>
    </font>
    <font>
      <sz val="11"/>
      <color rgb="FF000000"/>
      <name val="Times New Roman"/>
      <charset val="1"/>
    </font>
    <font>
      <sz val="10"/>
      <color rgb="FF000000"/>
      <name val="Arial"/>
      <charset val="238"/>
    </font>
    <font>
      <b/>
      <sz val="12"/>
      <color rgb="FF000000"/>
      <name val="Arial"/>
      <charset val="1"/>
    </font>
    <font>
      <sz val="12"/>
      <color rgb="FF000000"/>
      <name val="Arial"/>
      <charset val="1"/>
    </font>
    <font>
      <sz val="10"/>
      <color rgb="FF000000"/>
      <name val="Arial"/>
      <charset val="1"/>
    </font>
    <font>
      <sz val="10"/>
      <color rgb="FF000000"/>
      <name val="Times New Roman"/>
      <charset val="1"/>
    </font>
    <font>
      <sz val="11"/>
      <name val="Times New Roman"/>
      <charset val="1"/>
    </font>
    <font>
      <sz val="11"/>
      <color rgb="FFFF4000"/>
      <name val="Calibri"/>
      <charset val="1"/>
    </font>
    <font>
      <sz val="11"/>
      <color rgb="FFFF4000"/>
      <name val="Times New Roman"/>
      <charset val="1"/>
    </font>
    <font>
      <b/>
      <sz val="11"/>
      <color rgb="FF000000"/>
      <name val="Calibri"/>
      <charset val="1"/>
    </font>
    <font>
      <b/>
      <sz val="10"/>
      <name val="Arial"/>
      <charset val="1"/>
    </font>
    <font>
      <sz val="10"/>
      <name val="Arial"/>
      <charset val="1"/>
    </font>
    <font>
      <sz val="11"/>
      <color rgb="FF1B1B1B"/>
      <name val="Times New Roman"/>
      <charset val="1"/>
    </font>
    <font>
      <sz val="10"/>
      <color rgb="FFFF4000"/>
      <name val="Arial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0" fillId="0" borderId="1" xfId="0" applyBorder="1"/>
    <xf numFmtId="0" fontId="8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9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/>
    <xf numFmtId="0" fontId="6" fillId="0" borderId="1" xfId="0" applyFont="1" applyBorder="1" applyAlignment="1">
      <alignment horizontal="center"/>
    </xf>
    <xf numFmtId="0" fontId="14" fillId="0" borderId="1" xfId="0" applyFont="1" applyBorder="1"/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/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0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8"/>
  <sheetViews>
    <sheetView tabSelected="1" topLeftCell="A43" workbookViewId="0">
      <selection activeCell="K37" sqref="K37"/>
    </sheetView>
  </sheetViews>
  <sheetFormatPr defaultColWidth="12.7109375" defaultRowHeight="15" x14ac:dyDescent="0.25"/>
  <cols>
    <col min="1" max="1" width="7.7109375" customWidth="1"/>
    <col min="2" max="2" width="18.42578125" customWidth="1"/>
    <col min="3" max="3" width="12.5703125" customWidth="1"/>
    <col min="4" max="4" width="15.42578125" customWidth="1"/>
    <col min="5" max="5" width="12" customWidth="1"/>
    <col min="6" max="6" width="11.5703125" customWidth="1"/>
    <col min="7" max="7" width="9.42578125" customWidth="1"/>
    <col min="8" max="8" width="14.42578125" customWidth="1"/>
    <col min="9" max="9" width="13.85546875" customWidth="1"/>
    <col min="10" max="10" width="7.7109375" customWidth="1"/>
    <col min="11" max="11" width="12.7109375" customWidth="1"/>
    <col min="12" max="12" width="7.7109375" customWidth="1"/>
    <col min="14" max="14" width="10.140625" customWidth="1"/>
    <col min="15" max="23" width="7.7109375" customWidth="1"/>
  </cols>
  <sheetData>
    <row r="1" spans="1:1024" ht="15.75" customHeight="1" x14ac:dyDescent="0.25">
      <c r="A1" s="3"/>
      <c r="B1" s="3"/>
      <c r="C1" s="50" t="s">
        <v>0</v>
      </c>
      <c r="D1" s="50"/>
      <c r="E1" s="50"/>
      <c r="F1" s="50"/>
      <c r="G1" s="50"/>
      <c r="H1" s="50"/>
      <c r="I1" s="50"/>
      <c r="J1" s="4"/>
      <c r="K1" s="4"/>
      <c r="L1" s="4"/>
      <c r="M1" s="4"/>
      <c r="N1" s="4"/>
      <c r="O1" s="34"/>
      <c r="P1" s="34"/>
      <c r="Q1" s="34"/>
      <c r="R1" s="34"/>
      <c r="S1" s="34"/>
      <c r="T1" s="34"/>
      <c r="U1" s="34"/>
      <c r="V1" s="34"/>
      <c r="W1" s="34"/>
    </row>
    <row r="2" spans="1:1024" ht="42.75" customHeight="1" x14ac:dyDescent="0.25">
      <c r="A2" s="3"/>
      <c r="B2" s="3"/>
      <c r="C2" s="50"/>
      <c r="D2" s="50"/>
      <c r="E2" s="50"/>
      <c r="F2" s="50"/>
      <c r="G2" s="50"/>
      <c r="H2" s="50"/>
      <c r="I2" s="50"/>
      <c r="J2" s="4"/>
      <c r="K2" s="4"/>
      <c r="L2" s="4"/>
      <c r="M2" s="4"/>
      <c r="N2" s="4"/>
      <c r="O2" s="34"/>
      <c r="P2" s="34"/>
      <c r="Q2" s="34"/>
      <c r="R2" s="34"/>
      <c r="S2" s="34"/>
      <c r="T2" s="34"/>
      <c r="U2" s="34"/>
      <c r="V2" s="34"/>
      <c r="W2" s="34"/>
    </row>
    <row r="3" spans="1:1024" ht="16.5" customHeight="1" x14ac:dyDescent="0.25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4"/>
      <c r="P3" s="34"/>
      <c r="Q3" s="34"/>
      <c r="R3" s="34"/>
      <c r="S3" s="34"/>
      <c r="T3" s="34"/>
      <c r="U3" s="34"/>
      <c r="V3" s="34"/>
      <c r="W3" s="34"/>
    </row>
    <row r="4" spans="1:1024" ht="30.7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4"/>
      <c r="P4" s="34"/>
      <c r="Q4" s="34"/>
      <c r="R4" s="34"/>
      <c r="S4" s="34"/>
      <c r="T4" s="34"/>
      <c r="U4" s="34"/>
      <c r="V4" s="34"/>
      <c r="W4" s="34"/>
    </row>
    <row r="5" spans="1:1024" ht="72" customHeight="1" x14ac:dyDescent="0.25">
      <c r="A5" s="48" t="s">
        <v>1</v>
      </c>
      <c r="B5" s="49" t="s">
        <v>2</v>
      </c>
      <c r="C5" s="42" t="s">
        <v>3</v>
      </c>
      <c r="D5" s="42"/>
      <c r="E5" s="42"/>
      <c r="F5" s="42"/>
      <c r="G5" s="42" t="s">
        <v>4</v>
      </c>
      <c r="H5" s="42" t="s">
        <v>5</v>
      </c>
      <c r="I5" s="42" t="s">
        <v>6</v>
      </c>
      <c r="J5" s="42" t="s">
        <v>7</v>
      </c>
      <c r="K5" s="42"/>
      <c r="L5" s="42" t="s">
        <v>8</v>
      </c>
      <c r="M5" s="42"/>
      <c r="N5" s="42" t="s">
        <v>9</v>
      </c>
      <c r="O5" s="34"/>
      <c r="P5" s="34"/>
      <c r="Q5" s="34"/>
      <c r="R5" s="34"/>
      <c r="S5" s="34"/>
      <c r="T5" s="34"/>
      <c r="U5" s="34"/>
      <c r="V5" s="34"/>
      <c r="W5" s="34"/>
    </row>
    <row r="6" spans="1:1024" ht="35.25" customHeight="1" x14ac:dyDescent="0.25">
      <c r="A6" s="48"/>
      <c r="B6" s="48"/>
      <c r="C6" s="42" t="s">
        <v>10</v>
      </c>
      <c r="D6" s="42"/>
      <c r="E6" s="42" t="s">
        <v>11</v>
      </c>
      <c r="F6" s="42" t="s">
        <v>12</v>
      </c>
      <c r="G6" s="42"/>
      <c r="H6" s="42"/>
      <c r="I6" s="42"/>
      <c r="J6" s="42" t="s">
        <v>13</v>
      </c>
      <c r="K6" s="42" t="s">
        <v>14</v>
      </c>
      <c r="L6" s="42" t="s">
        <v>13</v>
      </c>
      <c r="M6" s="42" t="s">
        <v>14</v>
      </c>
      <c r="N6" s="42"/>
      <c r="O6" s="34"/>
      <c r="P6" s="34"/>
      <c r="Q6" s="34"/>
      <c r="R6" s="34"/>
      <c r="S6" s="34"/>
      <c r="T6" s="34"/>
      <c r="U6" s="34"/>
      <c r="V6" s="34"/>
      <c r="W6" s="34"/>
    </row>
    <row r="7" spans="1:1024" s="1" customFormat="1" ht="44.25" customHeight="1" x14ac:dyDescent="0.25">
      <c r="A7" s="48"/>
      <c r="B7" s="48"/>
      <c r="C7" s="42" t="s">
        <v>15</v>
      </c>
      <c r="D7" s="42" t="s">
        <v>12</v>
      </c>
      <c r="E7" s="42" t="s">
        <v>15</v>
      </c>
      <c r="F7" s="42" t="s">
        <v>12</v>
      </c>
      <c r="G7" s="42"/>
      <c r="H7" s="42"/>
      <c r="I7" s="42"/>
      <c r="J7" s="42"/>
      <c r="K7" s="42"/>
      <c r="L7" s="42"/>
      <c r="M7" s="42"/>
      <c r="N7" s="42"/>
      <c r="AMF7"/>
      <c r="AMG7"/>
      <c r="AMH7"/>
      <c r="AMI7"/>
      <c r="AMJ7"/>
    </row>
    <row r="8" spans="1:1024" ht="27.75" customHeight="1" x14ac:dyDescent="0.25">
      <c r="A8" s="48"/>
      <c r="B8" s="48"/>
      <c r="C8" s="42"/>
      <c r="D8" s="42"/>
      <c r="E8" s="42"/>
      <c r="F8" s="42"/>
      <c r="G8" s="42"/>
      <c r="H8" s="42"/>
      <c r="I8" s="35" t="s">
        <v>16</v>
      </c>
      <c r="J8" s="35" t="s">
        <v>17</v>
      </c>
      <c r="K8" s="35" t="s">
        <v>18</v>
      </c>
      <c r="L8" s="35" t="s">
        <v>19</v>
      </c>
      <c r="M8" s="35" t="s">
        <v>20</v>
      </c>
      <c r="N8" s="35" t="s">
        <v>21</v>
      </c>
      <c r="O8" s="34"/>
      <c r="P8" s="34"/>
      <c r="Q8" s="34"/>
      <c r="R8" s="34"/>
      <c r="S8" s="34"/>
      <c r="T8" s="34"/>
      <c r="U8" s="34"/>
      <c r="V8" s="34"/>
      <c r="W8" s="34"/>
    </row>
    <row r="9" spans="1:1024" s="2" customFormat="1" ht="33" customHeight="1" x14ac:dyDescent="0.25">
      <c r="A9" s="5">
        <v>1</v>
      </c>
      <c r="B9" s="7" t="s">
        <v>22</v>
      </c>
      <c r="C9" s="8"/>
      <c r="D9" s="8"/>
      <c r="E9" s="8"/>
      <c r="F9" s="8"/>
      <c r="G9" s="7"/>
      <c r="H9" s="7"/>
      <c r="I9" s="13">
        <v>9360</v>
      </c>
      <c r="J9" s="7">
        <v>0</v>
      </c>
      <c r="K9" s="7">
        <f>ROUNDDOWN(I9*J9/100,0)</f>
        <v>0</v>
      </c>
      <c r="L9" s="7">
        <v>25</v>
      </c>
      <c r="M9" s="7">
        <f>ROUNDDOWN(I9*L9/100,0)</f>
        <v>2340</v>
      </c>
      <c r="N9" s="7">
        <f>ROUNDUP(I9+K9+M9,0)</f>
        <v>11700</v>
      </c>
      <c r="AMF9"/>
      <c r="AMG9"/>
      <c r="AMH9"/>
      <c r="AMI9"/>
      <c r="AMJ9"/>
    </row>
    <row r="10" spans="1:1024" s="2" customFormat="1" ht="32.25" customHeight="1" x14ac:dyDescent="0.25">
      <c r="A10" s="5">
        <v>2</v>
      </c>
      <c r="B10" s="7" t="s">
        <v>23</v>
      </c>
      <c r="C10" s="7"/>
      <c r="D10" s="7"/>
      <c r="E10" s="7"/>
      <c r="F10" s="7"/>
      <c r="G10" s="7"/>
      <c r="H10" s="7"/>
      <c r="I10" s="13">
        <v>7280</v>
      </c>
      <c r="J10" s="7">
        <v>0</v>
      </c>
      <c r="K10" s="7">
        <f>ROUNDDOWN(I10*J10/100,0)</f>
        <v>0</v>
      </c>
      <c r="L10" s="7">
        <v>25</v>
      </c>
      <c r="M10" s="7">
        <f>ROUNDDOWN(I10*L10/100,0)</f>
        <v>1820</v>
      </c>
      <c r="N10" s="7">
        <f>ROUNDUP(I10+K10+M10,0)</f>
        <v>9100</v>
      </c>
      <c r="AMF10"/>
      <c r="AMG10"/>
      <c r="AMH10"/>
      <c r="AMI10"/>
      <c r="AMJ10"/>
    </row>
    <row r="11" spans="1:1024" s="2" customFormat="1" ht="36" customHeight="1" x14ac:dyDescent="0.25">
      <c r="A11" s="5">
        <v>3</v>
      </c>
      <c r="B11" s="9"/>
      <c r="C11" s="10"/>
      <c r="D11" s="11" t="s">
        <v>24</v>
      </c>
      <c r="E11" s="12"/>
      <c r="F11" s="13"/>
      <c r="G11" s="14" t="s">
        <v>25</v>
      </c>
      <c r="H11" s="14">
        <v>1</v>
      </c>
      <c r="I11" s="14">
        <v>4139</v>
      </c>
      <c r="J11" s="7">
        <v>0</v>
      </c>
      <c r="K11" s="7">
        <f>ROUNDDOWN(I11*J11/100,0)</f>
        <v>0</v>
      </c>
      <c r="L11" s="7">
        <v>10</v>
      </c>
      <c r="M11" s="7">
        <f>ROUNDDOWN(I11*L11/100,0)</f>
        <v>413</v>
      </c>
      <c r="N11" s="7">
        <f>ROUNDUP(I11+K11+M11,0)</f>
        <v>4552</v>
      </c>
      <c r="AMF11"/>
      <c r="AMG11"/>
      <c r="AMH11"/>
      <c r="AMI11"/>
      <c r="AMJ11"/>
    </row>
    <row r="12" spans="1:1024" s="2" customFormat="1" ht="35.1" customHeight="1" x14ac:dyDescent="0.25">
      <c r="A12" s="5">
        <v>4</v>
      </c>
      <c r="B12" s="9"/>
      <c r="C12" s="12"/>
      <c r="D12" s="11" t="s">
        <v>26</v>
      </c>
      <c r="E12" s="15"/>
      <c r="F12"/>
      <c r="G12" s="11" t="s">
        <v>27</v>
      </c>
      <c r="H12" s="14">
        <v>4</v>
      </c>
      <c r="I12" s="14">
        <v>3890</v>
      </c>
      <c r="J12" s="7">
        <v>0</v>
      </c>
      <c r="K12" s="7">
        <f>ROUNDDOWN(I12*J12/100,0)</f>
        <v>0</v>
      </c>
      <c r="L12" s="7">
        <v>0</v>
      </c>
      <c r="M12" s="7">
        <f>ROUNDDOWN(I12*L12/100,0)</f>
        <v>0</v>
      </c>
      <c r="N12" s="7">
        <f>ROUNDUP(I12+K12+M12,0)</f>
        <v>3890</v>
      </c>
      <c r="AMF12" s="34"/>
      <c r="AMG12" s="34"/>
      <c r="AMH12" s="34"/>
      <c r="AMI12" s="34"/>
      <c r="AMJ12" s="34"/>
    </row>
    <row r="13" spans="1:1024" s="2" customFormat="1" ht="24.75" customHeight="1" x14ac:dyDescent="0.25">
      <c r="A13" s="5">
        <v>5</v>
      </c>
      <c r="B13" s="9"/>
      <c r="C13" s="12"/>
      <c r="D13" s="11" t="s">
        <v>28</v>
      </c>
      <c r="E13" s="15"/>
      <c r="F13" s="13"/>
      <c r="G13" s="11" t="s">
        <v>27</v>
      </c>
      <c r="H13" s="14">
        <v>4</v>
      </c>
      <c r="I13" s="14">
        <v>4002</v>
      </c>
      <c r="J13" s="7">
        <v>0</v>
      </c>
      <c r="K13" s="7">
        <f>ROUNDDOWN(I13*J13/100,0)</f>
        <v>0</v>
      </c>
      <c r="L13" s="7">
        <v>0</v>
      </c>
      <c r="M13" s="7">
        <f>ROUNDDOWN(I13*L13/100,0)</f>
        <v>0</v>
      </c>
      <c r="N13" s="7">
        <f>ROUNDUP(I13+K13+M13,0)</f>
        <v>4002</v>
      </c>
      <c r="AMF13" s="34"/>
      <c r="AMG13" s="34"/>
      <c r="AMH13" s="34"/>
      <c r="AMI13" s="34"/>
      <c r="AMJ13" s="34"/>
    </row>
    <row r="14" spans="1:1024" s="2" customFormat="1" ht="44.1" customHeight="1" x14ac:dyDescent="0.25">
      <c r="A14" s="5">
        <v>7</v>
      </c>
      <c r="B14" s="9"/>
      <c r="C14" s="12"/>
      <c r="D14" s="16" t="s">
        <v>29</v>
      </c>
      <c r="E14" s="15"/>
      <c r="F14" s="13"/>
      <c r="G14" s="14" t="s">
        <v>30</v>
      </c>
      <c r="H14" s="14">
        <v>2</v>
      </c>
      <c r="I14" s="14">
        <v>4154</v>
      </c>
      <c r="J14" s="7">
        <v>0</v>
      </c>
      <c r="K14" s="7">
        <f t="shared" ref="K14:K27" si="0">ROUNDDOWN(I14*J14/100,0)</f>
        <v>0</v>
      </c>
      <c r="L14" s="7">
        <v>0</v>
      </c>
      <c r="M14" s="7">
        <f t="shared" ref="M14:M27" si="1">ROUNDDOWN(I14*L14/100,0)</f>
        <v>0</v>
      </c>
      <c r="N14" s="7">
        <f t="shared" ref="N14:N33" si="2">ROUNDUP(I14+K14+M14,0)</f>
        <v>4154</v>
      </c>
      <c r="AMF14" s="34"/>
      <c r="AMG14" s="34"/>
      <c r="AMH14" s="34"/>
      <c r="AMI14" s="34"/>
      <c r="AMJ14" s="34"/>
    </row>
    <row r="15" spans="1:1024" s="2" customFormat="1" ht="32.1" customHeight="1" x14ac:dyDescent="0.25">
      <c r="A15" s="5">
        <v>8</v>
      </c>
      <c r="B15" s="9"/>
      <c r="C15" s="12"/>
      <c r="D15" s="11" t="s">
        <v>31</v>
      </c>
      <c r="E15" s="15"/>
      <c r="F15" s="13"/>
      <c r="G15" s="14" t="s">
        <v>32</v>
      </c>
      <c r="H15" s="14">
        <v>1</v>
      </c>
      <c r="I15" s="14">
        <v>1787</v>
      </c>
      <c r="J15" s="7">
        <v>0</v>
      </c>
      <c r="K15" s="7">
        <f t="shared" si="0"/>
        <v>0</v>
      </c>
      <c r="L15" s="7">
        <v>0</v>
      </c>
      <c r="M15" s="7">
        <f t="shared" si="1"/>
        <v>0</v>
      </c>
      <c r="N15" s="7">
        <f t="shared" si="2"/>
        <v>1787</v>
      </c>
      <c r="AMF15" s="34"/>
      <c r="AMG15" s="34"/>
      <c r="AMH15" s="34"/>
      <c r="AMI15" s="34"/>
      <c r="AMJ15" s="34"/>
    </row>
    <row r="16" spans="1:1024" ht="64.900000000000006" customHeight="1" x14ac:dyDescent="0.25">
      <c r="A16" s="5">
        <v>9</v>
      </c>
      <c r="B16" s="17"/>
      <c r="C16" s="18"/>
      <c r="D16" s="19"/>
      <c r="E16" s="20" t="s">
        <v>33</v>
      </c>
      <c r="F16" s="11"/>
      <c r="G16" s="11" t="s">
        <v>32</v>
      </c>
      <c r="H16" s="11">
        <v>0</v>
      </c>
      <c r="I16" s="9">
        <v>6467</v>
      </c>
      <c r="J16" s="15">
        <v>5</v>
      </c>
      <c r="K16" s="7">
        <f t="shared" si="0"/>
        <v>323</v>
      </c>
      <c r="L16" s="6">
        <v>0</v>
      </c>
      <c r="M16" s="7">
        <f t="shared" si="1"/>
        <v>0</v>
      </c>
      <c r="N16" s="7">
        <f t="shared" si="2"/>
        <v>6790</v>
      </c>
      <c r="O16" s="34"/>
      <c r="P16" s="34"/>
      <c r="Q16" s="34"/>
      <c r="R16" s="34"/>
      <c r="S16" s="34"/>
      <c r="T16" s="34"/>
      <c r="U16" s="34"/>
      <c r="V16" s="34"/>
      <c r="W16" s="34"/>
    </row>
    <row r="17" spans="1:1024" ht="42.75" customHeight="1" x14ac:dyDescent="0.25">
      <c r="A17" s="5">
        <v>10</v>
      </c>
      <c r="B17" s="17"/>
      <c r="C17" s="18"/>
      <c r="D17" s="19"/>
      <c r="E17" s="20"/>
      <c r="F17" s="11" t="s">
        <v>34</v>
      </c>
      <c r="G17" s="11" t="s">
        <v>30</v>
      </c>
      <c r="H17" s="11">
        <v>2</v>
      </c>
      <c r="I17" s="36">
        <v>4153</v>
      </c>
      <c r="J17" s="15">
        <v>0</v>
      </c>
      <c r="K17" s="7">
        <f t="shared" si="0"/>
        <v>0</v>
      </c>
      <c r="L17" s="6">
        <v>0</v>
      </c>
      <c r="M17" s="7">
        <f t="shared" si="1"/>
        <v>0</v>
      </c>
      <c r="N17" s="7">
        <f t="shared" si="2"/>
        <v>4153</v>
      </c>
      <c r="O17" s="34"/>
      <c r="P17" s="34"/>
      <c r="Q17" s="34"/>
      <c r="R17" s="34"/>
      <c r="S17" s="34"/>
      <c r="T17" s="34"/>
      <c r="U17" s="34"/>
      <c r="V17" s="34"/>
      <c r="W17" s="34"/>
    </row>
    <row r="18" spans="1:1024" ht="25.5" customHeight="1" x14ac:dyDescent="0.25">
      <c r="A18" s="5">
        <v>11</v>
      </c>
      <c r="B18" s="21"/>
      <c r="C18" s="18"/>
      <c r="D18" s="21"/>
      <c r="E18" s="20"/>
      <c r="F18" s="11" t="s">
        <v>35</v>
      </c>
      <c r="G18" s="11" t="s">
        <v>32</v>
      </c>
      <c r="H18" s="11">
        <v>3</v>
      </c>
      <c r="I18" s="36">
        <v>4409</v>
      </c>
      <c r="J18" s="15">
        <v>0</v>
      </c>
      <c r="K18" s="7">
        <f t="shared" si="0"/>
        <v>0</v>
      </c>
      <c r="L18" s="6">
        <v>0</v>
      </c>
      <c r="M18" s="7">
        <f t="shared" si="1"/>
        <v>0</v>
      </c>
      <c r="N18" s="7">
        <f t="shared" si="2"/>
        <v>4409</v>
      </c>
    </row>
    <row r="19" spans="1:1024" ht="30" customHeight="1" x14ac:dyDescent="0.25">
      <c r="A19" s="5">
        <v>12</v>
      </c>
      <c r="B19" s="21"/>
      <c r="C19" s="18"/>
      <c r="D19" s="21"/>
      <c r="E19" s="20"/>
      <c r="F19" s="11" t="s">
        <v>36</v>
      </c>
      <c r="G19" s="11" t="s">
        <v>32</v>
      </c>
      <c r="H19" s="11">
        <v>3</v>
      </c>
      <c r="I19" s="9">
        <v>5023</v>
      </c>
      <c r="J19" s="15">
        <v>0</v>
      </c>
      <c r="K19" s="7">
        <f t="shared" si="0"/>
        <v>0</v>
      </c>
      <c r="L19" s="6">
        <v>0</v>
      </c>
      <c r="M19" s="7">
        <f t="shared" si="1"/>
        <v>0</v>
      </c>
      <c r="N19" s="7">
        <f t="shared" si="2"/>
        <v>5023</v>
      </c>
      <c r="O19" s="37"/>
    </row>
    <row r="20" spans="1:1024" s="2" customFormat="1" ht="35.1" customHeight="1" x14ac:dyDescent="0.25">
      <c r="A20" s="5">
        <v>13</v>
      </c>
      <c r="B20" s="9"/>
      <c r="C20" s="12"/>
      <c r="D20"/>
      <c r="E20" s="20"/>
      <c r="F20" s="22" t="s">
        <v>37</v>
      </c>
      <c r="G20" s="11" t="s">
        <v>32</v>
      </c>
      <c r="H20" s="11">
        <v>3</v>
      </c>
      <c r="I20" s="9">
        <v>4759</v>
      </c>
      <c r="J20" s="7">
        <v>0</v>
      </c>
      <c r="K20" s="7">
        <f t="shared" si="0"/>
        <v>0</v>
      </c>
      <c r="L20" s="7">
        <v>0</v>
      </c>
      <c r="M20" s="7">
        <f t="shared" si="1"/>
        <v>0</v>
      </c>
      <c r="N20" s="7">
        <f t="shared" si="2"/>
        <v>4759</v>
      </c>
      <c r="AMF20" s="34"/>
      <c r="AMG20" s="34"/>
      <c r="AMH20" s="34"/>
      <c r="AMI20" s="34"/>
      <c r="AMJ20" s="34"/>
    </row>
    <row r="21" spans="1:1024" ht="30" customHeight="1" x14ac:dyDescent="0.25">
      <c r="A21" s="5">
        <v>14</v>
      </c>
      <c r="B21" s="21"/>
      <c r="C21" s="18"/>
      <c r="D21" s="21"/>
      <c r="E21" s="20"/>
      <c r="F21" s="22" t="s">
        <v>38</v>
      </c>
      <c r="G21" s="11" t="s">
        <v>30</v>
      </c>
      <c r="H21" s="11">
        <v>5</v>
      </c>
      <c r="I21" s="36">
        <v>4586</v>
      </c>
      <c r="J21" s="15">
        <v>0</v>
      </c>
      <c r="K21" s="7">
        <f t="shared" si="0"/>
        <v>0</v>
      </c>
      <c r="L21" s="6">
        <v>0</v>
      </c>
      <c r="M21" s="7">
        <f t="shared" si="1"/>
        <v>0</v>
      </c>
      <c r="N21" s="7">
        <f t="shared" si="2"/>
        <v>4586</v>
      </c>
    </row>
    <row r="22" spans="1:1024" ht="30" customHeight="1" x14ac:dyDescent="0.25">
      <c r="A22" s="5">
        <v>15</v>
      </c>
      <c r="B22" s="21"/>
      <c r="C22" s="18"/>
      <c r="D22" s="21"/>
      <c r="E22" s="20"/>
      <c r="F22" s="11" t="s">
        <v>36</v>
      </c>
      <c r="G22" s="22" t="s">
        <v>32</v>
      </c>
      <c r="H22" s="22">
        <v>3</v>
      </c>
      <c r="I22" s="9">
        <v>5023</v>
      </c>
      <c r="J22" s="15">
        <v>0</v>
      </c>
      <c r="K22" s="7">
        <f t="shared" si="0"/>
        <v>0</v>
      </c>
      <c r="L22" s="6">
        <v>0</v>
      </c>
      <c r="M22" s="7">
        <f t="shared" si="1"/>
        <v>0</v>
      </c>
      <c r="N22" s="7">
        <f t="shared" si="2"/>
        <v>5023</v>
      </c>
    </row>
    <row r="23" spans="1:1024" ht="30" customHeight="1" x14ac:dyDescent="0.25">
      <c r="A23" s="5">
        <v>16</v>
      </c>
      <c r="B23" s="21"/>
      <c r="C23" s="18"/>
      <c r="D23" s="21"/>
      <c r="E23" s="20"/>
      <c r="F23" s="11" t="s">
        <v>39</v>
      </c>
      <c r="G23" s="22" t="s">
        <v>32</v>
      </c>
      <c r="H23" s="22">
        <v>4</v>
      </c>
      <c r="I23" s="9">
        <v>4607</v>
      </c>
      <c r="J23" s="15">
        <v>0</v>
      </c>
      <c r="K23" s="7">
        <f t="shared" si="0"/>
        <v>0</v>
      </c>
      <c r="L23" s="6">
        <v>0</v>
      </c>
      <c r="M23" s="7">
        <f t="shared" si="1"/>
        <v>0</v>
      </c>
      <c r="N23" s="7">
        <f t="shared" si="2"/>
        <v>4607</v>
      </c>
    </row>
    <row r="24" spans="1:1024" ht="30" customHeight="1" x14ac:dyDescent="0.25">
      <c r="A24" s="5">
        <v>17</v>
      </c>
      <c r="B24" s="21"/>
      <c r="C24" s="18"/>
      <c r="D24" s="21"/>
      <c r="E24" s="20"/>
      <c r="F24" s="11" t="s">
        <v>39</v>
      </c>
      <c r="G24" s="22" t="s">
        <v>32</v>
      </c>
      <c r="H24" s="22">
        <v>3</v>
      </c>
      <c r="I24" s="9">
        <v>4494</v>
      </c>
      <c r="J24" s="15">
        <v>0</v>
      </c>
      <c r="K24" s="7">
        <f t="shared" si="0"/>
        <v>0</v>
      </c>
      <c r="L24" s="6">
        <v>0</v>
      </c>
      <c r="M24" s="7">
        <f t="shared" si="1"/>
        <v>0</v>
      </c>
      <c r="N24" s="7">
        <f t="shared" si="2"/>
        <v>4494</v>
      </c>
    </row>
    <row r="25" spans="1:1024" ht="30" customHeight="1" x14ac:dyDescent="0.25">
      <c r="A25" s="5">
        <v>18</v>
      </c>
      <c r="B25" s="21"/>
      <c r="C25" s="18"/>
      <c r="D25" s="23"/>
      <c r="E25" s="20"/>
      <c r="F25" s="11" t="s">
        <v>40</v>
      </c>
      <c r="G25" s="22" t="s">
        <v>32</v>
      </c>
      <c r="H25" s="22">
        <v>4</v>
      </c>
      <c r="I25" s="9">
        <v>5149</v>
      </c>
      <c r="J25" s="15">
        <v>0</v>
      </c>
      <c r="K25" s="7">
        <f t="shared" si="0"/>
        <v>0</v>
      </c>
      <c r="L25" s="6">
        <v>0</v>
      </c>
      <c r="M25" s="7">
        <f t="shared" si="1"/>
        <v>0</v>
      </c>
      <c r="N25" s="7">
        <f t="shared" si="2"/>
        <v>5149</v>
      </c>
    </row>
    <row r="26" spans="1:1024" ht="30" customHeight="1" x14ac:dyDescent="0.25">
      <c r="A26" s="5">
        <v>19</v>
      </c>
      <c r="B26" s="21"/>
      <c r="C26" s="18"/>
      <c r="D26" s="23"/>
      <c r="E26" s="20" t="s">
        <v>41</v>
      </c>
      <c r="F26" s="11"/>
      <c r="G26" s="22"/>
      <c r="H26" s="22"/>
      <c r="I26" s="9">
        <v>6356</v>
      </c>
      <c r="J26" s="15">
        <v>10</v>
      </c>
      <c r="K26" s="7">
        <f t="shared" si="0"/>
        <v>635</v>
      </c>
      <c r="L26" s="6">
        <v>0</v>
      </c>
      <c r="M26" s="7">
        <f t="shared" si="1"/>
        <v>0</v>
      </c>
      <c r="N26" s="7">
        <f t="shared" si="2"/>
        <v>6991</v>
      </c>
    </row>
    <row r="27" spans="1:1024" ht="30" customHeight="1" x14ac:dyDescent="0.25">
      <c r="A27" s="5">
        <v>20</v>
      </c>
      <c r="B27" s="21"/>
      <c r="C27" s="18"/>
      <c r="D27" s="23"/>
      <c r="E27" s="20"/>
      <c r="F27" s="11" t="s">
        <v>42</v>
      </c>
      <c r="G27" s="22" t="s">
        <v>30</v>
      </c>
      <c r="H27" s="22">
        <v>0</v>
      </c>
      <c r="I27" s="9">
        <v>3678</v>
      </c>
      <c r="J27" s="15">
        <v>0</v>
      </c>
      <c r="K27" s="7">
        <f t="shared" si="0"/>
        <v>0</v>
      </c>
      <c r="L27" s="6">
        <v>0</v>
      </c>
      <c r="M27" s="7">
        <f t="shared" si="1"/>
        <v>0</v>
      </c>
      <c r="N27" s="7">
        <f t="shared" si="2"/>
        <v>3678</v>
      </c>
    </row>
    <row r="28" spans="1:1024" ht="30" customHeight="1" x14ac:dyDescent="0.25">
      <c r="A28" s="5">
        <v>21</v>
      </c>
      <c r="B28" s="24"/>
      <c r="C28" s="25"/>
      <c r="D28" s="26" t="s">
        <v>43</v>
      </c>
      <c r="E28" s="27"/>
      <c r="F28" s="27"/>
      <c r="G28" s="28" t="s">
        <v>27</v>
      </c>
      <c r="H28" s="27">
        <v>5</v>
      </c>
      <c r="I28" s="38">
        <v>2820</v>
      </c>
      <c r="J28" s="28">
        <v>0</v>
      </c>
      <c r="K28" s="39">
        <v>0</v>
      </c>
      <c r="L28" s="40">
        <v>0</v>
      </c>
      <c r="M28" s="39">
        <v>0</v>
      </c>
      <c r="N28" s="39">
        <f t="shared" si="2"/>
        <v>2820</v>
      </c>
    </row>
    <row r="29" spans="1:1024" ht="30" customHeight="1" x14ac:dyDescent="0.25">
      <c r="A29" s="5">
        <v>22</v>
      </c>
      <c r="B29" s="24"/>
      <c r="C29" s="25"/>
      <c r="D29" s="26" t="s">
        <v>43</v>
      </c>
      <c r="E29" s="27"/>
      <c r="F29" s="27"/>
      <c r="G29" s="28" t="s">
        <v>27</v>
      </c>
      <c r="H29" s="27">
        <v>4</v>
      </c>
      <c r="I29" s="41">
        <v>2751</v>
      </c>
      <c r="J29" s="28">
        <v>0</v>
      </c>
      <c r="K29" s="39">
        <f>ROUNDDOWN(I29*J29/100,0)</f>
        <v>0</v>
      </c>
      <c r="L29" s="40">
        <v>0</v>
      </c>
      <c r="M29" s="39">
        <f>ROUNDDOWN(I29*L29/100,0)</f>
        <v>0</v>
      </c>
      <c r="N29" s="39">
        <f t="shared" si="2"/>
        <v>2751</v>
      </c>
    </row>
    <row r="30" spans="1:1024" ht="30" customHeight="1" x14ac:dyDescent="0.25">
      <c r="A30" s="5">
        <v>23</v>
      </c>
      <c r="B30" s="24"/>
      <c r="C30" s="25"/>
      <c r="D30" s="26" t="s">
        <v>43</v>
      </c>
      <c r="E30" s="27"/>
      <c r="F30" s="27"/>
      <c r="G30" s="28" t="s">
        <v>27</v>
      </c>
      <c r="H30" s="27">
        <v>3</v>
      </c>
      <c r="I30" s="41">
        <v>2683</v>
      </c>
      <c r="J30" s="28">
        <v>0</v>
      </c>
      <c r="K30" s="39">
        <f>ROUNDDOWN(I30*J30/100,0)</f>
        <v>0</v>
      </c>
      <c r="L30" s="40">
        <v>0</v>
      </c>
      <c r="M30" s="39">
        <f>ROUNDDOWN(I30*L30/100,0)</f>
        <v>0</v>
      </c>
      <c r="N30" s="39">
        <f t="shared" si="2"/>
        <v>2683</v>
      </c>
    </row>
    <row r="31" spans="1:1024" ht="30" customHeight="1" x14ac:dyDescent="0.25">
      <c r="A31" s="5">
        <v>24</v>
      </c>
      <c r="B31" s="24"/>
      <c r="C31" s="25"/>
      <c r="D31" s="26" t="s">
        <v>43</v>
      </c>
      <c r="E31" s="27"/>
      <c r="F31" s="27"/>
      <c r="G31" s="28" t="s">
        <v>27</v>
      </c>
      <c r="H31" s="27">
        <v>2</v>
      </c>
      <c r="I31" s="41">
        <v>2555</v>
      </c>
      <c r="J31" s="28">
        <v>0</v>
      </c>
      <c r="K31" s="39">
        <f>ROUNDDOWN(I31*J31/100,0)</f>
        <v>0</v>
      </c>
      <c r="L31" s="40">
        <v>0</v>
      </c>
      <c r="M31" s="39">
        <f>ROUNDDOWN(I31*L31/100,0)</f>
        <v>0</v>
      </c>
      <c r="N31" s="39">
        <f t="shared" si="2"/>
        <v>2555</v>
      </c>
    </row>
    <row r="32" spans="1:1024" ht="30" customHeight="1" x14ac:dyDescent="0.25">
      <c r="A32" s="5">
        <v>25</v>
      </c>
      <c r="B32" s="24"/>
      <c r="C32" s="25"/>
      <c r="D32" s="26" t="s">
        <v>43</v>
      </c>
      <c r="E32" s="27"/>
      <c r="F32" s="27"/>
      <c r="G32" s="28" t="s">
        <v>27</v>
      </c>
      <c r="H32" s="27">
        <v>1</v>
      </c>
      <c r="I32" s="41">
        <v>2550</v>
      </c>
      <c r="J32" s="28">
        <v>0</v>
      </c>
      <c r="K32" s="39">
        <f>ROUNDDOWN(I32*J32/100,0)</f>
        <v>0</v>
      </c>
      <c r="L32" s="40">
        <v>0</v>
      </c>
      <c r="M32" s="39">
        <f>ROUNDDOWN(I32*L32/100,0)</f>
        <v>0</v>
      </c>
      <c r="N32" s="39">
        <f t="shared" si="2"/>
        <v>2550</v>
      </c>
    </row>
    <row r="33" spans="1:1024" ht="30" customHeight="1" x14ac:dyDescent="0.25">
      <c r="A33" s="5">
        <v>26</v>
      </c>
      <c r="B33" s="24"/>
      <c r="C33" s="25"/>
      <c r="D33" s="26" t="s">
        <v>43</v>
      </c>
      <c r="E33" s="27"/>
      <c r="F33" s="27"/>
      <c r="G33" s="28" t="s">
        <v>27</v>
      </c>
      <c r="H33" s="27">
        <v>0</v>
      </c>
      <c r="I33" s="41">
        <v>2550</v>
      </c>
      <c r="J33" s="28">
        <v>0</v>
      </c>
      <c r="K33" s="39">
        <f>ROUNDDOWN(I33*J33/100,0)</f>
        <v>0</v>
      </c>
      <c r="L33" s="40">
        <v>0</v>
      </c>
      <c r="M33" s="39">
        <f>ROUNDDOWN(I33*L33/100,0)</f>
        <v>0</v>
      </c>
      <c r="N33" s="39">
        <f t="shared" si="2"/>
        <v>2550</v>
      </c>
    </row>
    <row r="35" spans="1:1024" ht="13.9" customHeight="1" x14ac:dyDescent="0.25">
      <c r="C35" s="50" t="s">
        <v>44</v>
      </c>
      <c r="D35" s="50"/>
      <c r="E35" s="50"/>
      <c r="F35" s="50"/>
      <c r="G35" s="50"/>
      <c r="H35" s="50"/>
      <c r="I35" s="50"/>
    </row>
    <row r="36" spans="1:1024" x14ac:dyDescent="0.25">
      <c r="C36" s="50"/>
      <c r="D36" s="50"/>
      <c r="E36" s="50"/>
      <c r="F36" s="50"/>
      <c r="G36" s="50"/>
      <c r="H36" s="50"/>
      <c r="I36" s="50"/>
    </row>
    <row r="39" spans="1:1024" ht="66.75" customHeight="1" x14ac:dyDescent="0.25">
      <c r="A39" s="48" t="s">
        <v>1</v>
      </c>
      <c r="B39" s="49" t="s">
        <v>2</v>
      </c>
      <c r="C39" s="42" t="s">
        <v>3</v>
      </c>
      <c r="D39" s="42"/>
      <c r="E39" s="42"/>
      <c r="F39" s="42"/>
      <c r="G39" s="42" t="s">
        <v>4</v>
      </c>
      <c r="H39" s="42" t="s">
        <v>5</v>
      </c>
      <c r="I39" s="42" t="s">
        <v>45</v>
      </c>
      <c r="J39" s="42" t="s">
        <v>7</v>
      </c>
      <c r="K39" s="42"/>
      <c r="L39" s="42" t="s">
        <v>8</v>
      </c>
      <c r="M39" s="42"/>
      <c r="N39" s="42" t="s">
        <v>9</v>
      </c>
      <c r="O39" s="34"/>
      <c r="P39" s="34"/>
      <c r="Q39" s="34"/>
      <c r="R39" s="34"/>
      <c r="S39" s="34"/>
      <c r="T39" s="34"/>
      <c r="U39" s="34"/>
      <c r="V39" s="34"/>
      <c r="W39" s="34"/>
    </row>
    <row r="40" spans="1:1024" ht="39.75" customHeight="1" x14ac:dyDescent="0.25">
      <c r="A40" s="48"/>
      <c r="B40" s="48"/>
      <c r="C40" s="42" t="s">
        <v>10</v>
      </c>
      <c r="D40" s="42"/>
      <c r="E40" s="42" t="s">
        <v>11</v>
      </c>
      <c r="F40" s="42" t="s">
        <v>12</v>
      </c>
      <c r="G40" s="42"/>
      <c r="H40" s="42"/>
      <c r="I40" s="42"/>
      <c r="J40" s="42" t="s">
        <v>13</v>
      </c>
      <c r="K40" s="42" t="s">
        <v>14</v>
      </c>
      <c r="L40" s="42" t="s">
        <v>13</v>
      </c>
      <c r="M40" s="42" t="s">
        <v>14</v>
      </c>
      <c r="N40" s="42"/>
      <c r="O40" s="34"/>
      <c r="P40" s="34"/>
      <c r="Q40" s="34"/>
      <c r="R40" s="34"/>
      <c r="S40" s="34"/>
      <c r="T40" s="34"/>
      <c r="U40" s="34"/>
      <c r="V40" s="34"/>
      <c r="W40" s="34"/>
    </row>
    <row r="41" spans="1:1024" s="1" customFormat="1" ht="113.25" customHeight="1" x14ac:dyDescent="0.25">
      <c r="A41" s="48"/>
      <c r="B41" s="48"/>
      <c r="C41" s="42" t="s">
        <v>15</v>
      </c>
      <c r="D41" s="42" t="s">
        <v>12</v>
      </c>
      <c r="E41" s="42" t="s">
        <v>15</v>
      </c>
      <c r="F41" s="42" t="s">
        <v>12</v>
      </c>
      <c r="G41" s="42"/>
      <c r="H41" s="42"/>
      <c r="I41" s="42"/>
      <c r="J41" s="42"/>
      <c r="K41" s="42"/>
      <c r="L41" s="42"/>
      <c r="M41" s="42"/>
      <c r="N41" s="42"/>
      <c r="AMF41"/>
      <c r="AMG41"/>
      <c r="AMH41"/>
      <c r="AMI41"/>
      <c r="AMJ41"/>
    </row>
    <row r="42" spans="1:1024" ht="36" customHeight="1" x14ac:dyDescent="0.25">
      <c r="A42" s="48"/>
      <c r="B42" s="48"/>
      <c r="C42" s="42"/>
      <c r="D42" s="42"/>
      <c r="E42" s="42"/>
      <c r="F42" s="42"/>
      <c r="G42" s="42"/>
      <c r="H42" s="42"/>
      <c r="I42" s="35" t="s">
        <v>16</v>
      </c>
      <c r="J42" s="35" t="s">
        <v>17</v>
      </c>
      <c r="K42" s="35" t="s">
        <v>18</v>
      </c>
      <c r="L42" s="35" t="s">
        <v>19</v>
      </c>
      <c r="M42" s="35" t="s">
        <v>20</v>
      </c>
      <c r="N42" s="35" t="s">
        <v>21</v>
      </c>
      <c r="O42" s="34"/>
      <c r="P42" s="34"/>
      <c r="Q42" s="34"/>
      <c r="R42" s="34"/>
      <c r="S42" s="34"/>
      <c r="T42" s="34"/>
      <c r="U42" s="34"/>
      <c r="V42" s="34"/>
      <c r="W42" s="34"/>
    </row>
    <row r="43" spans="1:1024" ht="16.5" customHeight="1" x14ac:dyDescent="0.25">
      <c r="A43" s="29">
        <v>1</v>
      </c>
      <c r="B43" s="21"/>
      <c r="C43" s="9" t="s">
        <v>46</v>
      </c>
      <c r="D43" s="21"/>
      <c r="E43" s="21"/>
      <c r="F43" s="21"/>
      <c r="G43" s="15" t="s">
        <v>32</v>
      </c>
      <c r="H43" s="13">
        <v>0</v>
      </c>
      <c r="I43" s="13">
        <v>2230</v>
      </c>
      <c r="J43" s="7">
        <v>0</v>
      </c>
      <c r="K43" s="7">
        <f>ROUNDDOWN(I43*J43/100,0)</f>
        <v>0</v>
      </c>
      <c r="L43" s="7">
        <v>0</v>
      </c>
      <c r="M43" s="7">
        <f>ROUNDDOWN(I43*L43/100,0)</f>
        <v>0</v>
      </c>
      <c r="N43" s="7">
        <f>ROUNDUP(I43+K43+M43,0)</f>
        <v>2230</v>
      </c>
    </row>
    <row r="44" spans="1:1024" ht="30" x14ac:dyDescent="0.25">
      <c r="A44" s="29">
        <v>2</v>
      </c>
      <c r="B44" s="21"/>
      <c r="C44" s="21"/>
      <c r="D44" s="15" t="s">
        <v>47</v>
      </c>
      <c r="E44" s="21"/>
      <c r="F44" s="21"/>
      <c r="G44" s="15" t="s">
        <v>27</v>
      </c>
      <c r="H44" s="13">
        <v>5</v>
      </c>
      <c r="I44" s="13">
        <v>3178</v>
      </c>
      <c r="J44" s="7">
        <v>0</v>
      </c>
      <c r="K44" s="7">
        <f>ROUNDDOWN(I44*J44/100,0)</f>
        <v>0</v>
      </c>
      <c r="L44" s="7">
        <v>0</v>
      </c>
      <c r="M44" s="7">
        <f>ROUNDDOWN(I44*L44/100,0)</f>
        <v>0</v>
      </c>
      <c r="N44" s="7">
        <f>ROUNDUP(I44+K44+M44,0)</f>
        <v>3178</v>
      </c>
    </row>
    <row r="45" spans="1:1024" ht="45" x14ac:dyDescent="0.25">
      <c r="A45" s="29">
        <v>3</v>
      </c>
      <c r="B45" s="21"/>
      <c r="C45" s="21"/>
      <c r="D45" s="11" t="s">
        <v>48</v>
      </c>
      <c r="E45" s="21"/>
      <c r="F45" s="21"/>
      <c r="G45" s="15" t="s">
        <v>30</v>
      </c>
      <c r="H45" s="13">
        <v>1</v>
      </c>
      <c r="I45" s="13">
        <v>1774</v>
      </c>
      <c r="J45" s="7">
        <v>0</v>
      </c>
      <c r="K45" s="7">
        <f>ROUNDDOWN(I45*J45/100,0)</f>
        <v>0</v>
      </c>
      <c r="L45" s="7">
        <v>0</v>
      </c>
      <c r="M45" s="7">
        <f>ROUNDDOWN(I45*L45/100,0)</f>
        <v>0</v>
      </c>
      <c r="N45" s="7">
        <f>ROUNDUP(I45+K45+M45,0)</f>
        <v>1774</v>
      </c>
    </row>
    <row r="46" spans="1:1024" ht="30" x14ac:dyDescent="0.25">
      <c r="A46" s="29">
        <v>4</v>
      </c>
      <c r="B46" s="21"/>
      <c r="C46" s="21"/>
      <c r="D46" s="16" t="s">
        <v>49</v>
      </c>
      <c r="E46" s="21"/>
      <c r="F46" s="21"/>
      <c r="G46" s="15" t="s">
        <v>32</v>
      </c>
      <c r="H46" s="13">
        <v>1</v>
      </c>
      <c r="I46" s="13">
        <v>435</v>
      </c>
      <c r="J46" s="7">
        <v>0</v>
      </c>
      <c r="K46" s="7">
        <f>ROUNDDOWN(I46*J46/100,0)</f>
        <v>0</v>
      </c>
      <c r="L46" s="7">
        <v>0</v>
      </c>
      <c r="M46" s="7">
        <f>ROUNDDOWN(I46*L46/100,0)</f>
        <v>0</v>
      </c>
      <c r="N46" s="7">
        <f>ROUNDUP(I46+K46+M46,0)</f>
        <v>435</v>
      </c>
    </row>
    <row r="49" spans="2:6" ht="28.5" customHeight="1" x14ac:dyDescent="0.25">
      <c r="B49" s="43" t="s">
        <v>50</v>
      </c>
      <c r="C49" s="43"/>
      <c r="D49" s="43"/>
      <c r="E49" s="43"/>
      <c r="F49" s="43"/>
    </row>
    <row r="50" spans="2:6" ht="41.25" customHeight="1" x14ac:dyDescent="0.25">
      <c r="B50" s="44" t="s">
        <v>51</v>
      </c>
      <c r="C50" s="44"/>
      <c r="D50" s="30" t="s">
        <v>52</v>
      </c>
      <c r="E50" s="30" t="s">
        <v>53</v>
      </c>
      <c r="F50" s="30" t="s">
        <v>54</v>
      </c>
    </row>
    <row r="51" spans="2:6" ht="33.75" customHeight="1" x14ac:dyDescent="0.25">
      <c r="B51" s="45" t="s">
        <v>55</v>
      </c>
      <c r="C51" s="45"/>
      <c r="D51" s="31" t="s">
        <v>56</v>
      </c>
      <c r="E51" s="31">
        <v>0</v>
      </c>
      <c r="F51" s="32" t="s">
        <v>57</v>
      </c>
    </row>
    <row r="52" spans="2:6" ht="30.75" customHeight="1" x14ac:dyDescent="0.25">
      <c r="B52" s="45" t="s">
        <v>58</v>
      </c>
      <c r="C52" s="45"/>
      <c r="D52" s="31" t="s">
        <v>56</v>
      </c>
      <c r="E52" s="31">
        <v>0</v>
      </c>
      <c r="F52" s="32" t="s">
        <v>57</v>
      </c>
    </row>
    <row r="53" spans="2:6" ht="29.25" customHeight="1" x14ac:dyDescent="0.25">
      <c r="B53" s="45" t="s">
        <v>59</v>
      </c>
      <c r="C53" s="45"/>
      <c r="D53" s="31" t="s">
        <v>56</v>
      </c>
      <c r="E53" s="31">
        <v>0</v>
      </c>
      <c r="F53" s="32" t="s">
        <v>57</v>
      </c>
    </row>
    <row r="54" spans="2:6" ht="36.75" customHeight="1" x14ac:dyDescent="0.25">
      <c r="B54" s="45" t="s">
        <v>60</v>
      </c>
      <c r="C54" s="45"/>
      <c r="D54" s="31" t="s">
        <v>56</v>
      </c>
      <c r="E54" s="31">
        <v>0</v>
      </c>
      <c r="F54" s="32" t="s">
        <v>57</v>
      </c>
    </row>
    <row r="55" spans="2:6" ht="72.75" customHeight="1" x14ac:dyDescent="0.25">
      <c r="B55" s="46" t="s">
        <v>61</v>
      </c>
      <c r="C55" s="46"/>
      <c r="D55" s="33" t="s">
        <v>62</v>
      </c>
      <c r="E55" s="29">
        <v>347</v>
      </c>
      <c r="F55" s="32" t="s">
        <v>57</v>
      </c>
    </row>
    <row r="56" spans="2:6" ht="45" customHeight="1" x14ac:dyDescent="0.25">
      <c r="B56" s="47" t="s">
        <v>63</v>
      </c>
      <c r="C56" s="47"/>
      <c r="D56" s="23" t="s">
        <v>64</v>
      </c>
      <c r="E56" s="29">
        <v>1450</v>
      </c>
      <c r="F56" s="32" t="s">
        <v>57</v>
      </c>
    </row>
    <row r="58" spans="2:6" ht="22.35" customHeight="1" x14ac:dyDescent="0.25"/>
  </sheetData>
  <mergeCells count="48">
    <mergeCell ref="N5:N7"/>
    <mergeCell ref="N39:N41"/>
    <mergeCell ref="C1:I2"/>
    <mergeCell ref="C35:I36"/>
    <mergeCell ref="D7:D8"/>
    <mergeCell ref="D41:D42"/>
    <mergeCell ref="E7:E8"/>
    <mergeCell ref="E41:E42"/>
    <mergeCell ref="F7:F8"/>
    <mergeCell ref="F41:F42"/>
    <mergeCell ref="B54:C54"/>
    <mergeCell ref="B55:C55"/>
    <mergeCell ref="B56:C56"/>
    <mergeCell ref="A5:A8"/>
    <mergeCell ref="A39:A42"/>
    <mergeCell ref="B5:B8"/>
    <mergeCell ref="B39:B42"/>
    <mergeCell ref="C7:C8"/>
    <mergeCell ref="C41:C42"/>
    <mergeCell ref="B49:F49"/>
    <mergeCell ref="B50:C50"/>
    <mergeCell ref="B51:C51"/>
    <mergeCell ref="B52:C52"/>
    <mergeCell ref="B53:C53"/>
    <mergeCell ref="C39:F39"/>
    <mergeCell ref="J39:K39"/>
    <mergeCell ref="L39:M39"/>
    <mergeCell ref="C40:D40"/>
    <mergeCell ref="E40:F40"/>
    <mergeCell ref="G39:G42"/>
    <mergeCell ref="H39:H42"/>
    <mergeCell ref="I39:I41"/>
    <mergeCell ref="J40:J41"/>
    <mergeCell ref="K40:K41"/>
    <mergeCell ref="L40:L41"/>
    <mergeCell ref="M40:M41"/>
    <mergeCell ref="C5:F5"/>
    <mergeCell ref="J5:K5"/>
    <mergeCell ref="L5:M5"/>
    <mergeCell ref="C6:D6"/>
    <mergeCell ref="E6:F6"/>
    <mergeCell ref="G5:G8"/>
    <mergeCell ref="H5:H8"/>
    <mergeCell ref="I5:I7"/>
    <mergeCell ref="J6:J7"/>
    <mergeCell ref="K6:K7"/>
    <mergeCell ref="L6:L7"/>
    <mergeCell ref="M6:M7"/>
  </mergeCells>
  <pageMargins left="0.74791666666666701" right="0.74791666666666701" top="0.98402777777777795" bottom="0.9840277777777779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 DE FUNCTIUNI PERSONAL CONT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LEGE (A) 153 28-06-2017-&gt;forma consolidată la data de 21 Martie 2018</dc:title>
  <cp:lastModifiedBy>Owner</cp:lastModifiedBy>
  <cp:revision>55</cp:revision>
  <dcterms:created xsi:type="dcterms:W3CDTF">2022-10-04T10:47:29Z</dcterms:created>
  <dcterms:modified xsi:type="dcterms:W3CDTF">2022-10-05T09:16:36Z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265314F8AFB14625BFF44300C035110E</vt:lpwstr>
  </property>
  <property fmtid="{D5CDD505-2E9C-101B-9397-08002B2CF9AE}" pid="3" name="KSOProductBuildVer">
    <vt:lpwstr>1033-11.2.0.11341</vt:lpwstr>
  </property>
</Properties>
</file>