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T DE FUNCTIUNI PERSONAL CON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<sst xmlns="http://schemas.openxmlformats.org/spreadsheetml/2006/main" count="134" uniqueCount="66">
  <si>
    <t xml:space="preserve">LISTA DREPTURILOR SALARIALE PENTRU FUNCTIILE OCUPATE DIN CADRUL APARATULUI DE SPECIALITATE AL PRIMARULUI COMUNEI SLATINA-TIMIS LA DATA DE 31.03.2022</t>
  </si>
  <si>
    <t xml:space="preserve">Nr. crt.</t>
  </si>
  <si>
    <t xml:space="preserve">FUNCTIA DE DEMNITATE PUBLICA PENTRU COMUNA CU 3.001 PANA LA 5.000 LOCUITORI</t>
  </si>
  <si>
    <t xml:space="preserve">FUNCTIA</t>
  </si>
  <si>
    <t xml:space="preserve">Nivelul studiilor</t>
  </si>
  <si>
    <t xml:space="preserve">Gradatia corespunzatoare vechimii</t>
  </si>
  <si>
    <t xml:space="preserve">SALARIUL DE BAZA CORESPUNZATOR FUNCTIEI SI A GRADATIEI, CONFORM HCL / LEI</t>
  </si>
  <si>
    <t xml:space="preserve">Majorare control financiar preventiv ,conform art. 15 din Legea nr.153/2017</t>
  </si>
  <si>
    <t xml:space="preserve">Majorare implementare proiecte finanţate din fonduri europene nerambursabile, conform art.16 din Legea nr.153/2017 </t>
  </si>
  <si>
    <t xml:space="preserve">SALARIUL LUNAR </t>
  </si>
  <si>
    <t xml:space="preserve">CONTRACTUALA</t>
  </si>
  <si>
    <t xml:space="preserve">PUBLICA</t>
  </si>
  <si>
    <t xml:space="preserve">de executie</t>
  </si>
  <si>
    <t xml:space="preserve">%</t>
  </si>
  <si>
    <t xml:space="preserve">LEI</t>
  </si>
  <si>
    <t xml:space="preserve">de conducere*</t>
  </si>
  <si>
    <t xml:space="preserve">a</t>
  </si>
  <si>
    <t xml:space="preserve">b</t>
  </si>
  <si>
    <t xml:space="preserve">c=(a*b/100)</t>
  </si>
  <si>
    <t xml:space="preserve">d</t>
  </si>
  <si>
    <t xml:space="preserve">e=(a*d/100)</t>
  </si>
  <si>
    <t xml:space="preserve">f=a+c+e</t>
  </si>
  <si>
    <t xml:space="preserve">PRIMAR</t>
  </si>
  <si>
    <t xml:space="preserve">VICEPRIMAR</t>
  </si>
  <si>
    <t xml:space="preserve">asistent medical comunitar I</t>
  </si>
  <si>
    <t xml:space="preserve">PL</t>
  </si>
  <si>
    <t xml:space="preserve">muncitor calificat IA</t>
  </si>
  <si>
    <t xml:space="preserve">M;G </t>
  </si>
  <si>
    <t xml:space="preserve">sofer </t>
  </si>
  <si>
    <t xml:space="preserve">referent (cabinet primar) IA</t>
  </si>
  <si>
    <t xml:space="preserve">M</t>
  </si>
  <si>
    <t xml:space="preserve">sef serviciu voluntar situatii de urgenta </t>
  </si>
  <si>
    <t xml:space="preserve">Consilier IA (½ norma)</t>
  </si>
  <si>
    <t xml:space="preserve">S</t>
  </si>
  <si>
    <t xml:space="preserve">secretar general comuna, gradul II</t>
  </si>
  <si>
    <t xml:space="preserve">referent, III, asistent</t>
  </si>
  <si>
    <t xml:space="preserve">Consilier, I, debutant</t>
  </si>
  <si>
    <t xml:space="preserve">consilier, I, superior</t>
  </si>
  <si>
    <t xml:space="preserve">Consilier, I, principal</t>
  </si>
  <si>
    <t xml:space="preserve">referent, III, superior</t>
  </si>
  <si>
    <t xml:space="preserve">inspector, I, asistent</t>
  </si>
  <si>
    <t xml:space="preserve">inspector, III, superior</t>
  </si>
  <si>
    <t xml:space="preserve">SEF SERVICIU II</t>
  </si>
  <si>
    <t xml:space="preserve">auditor, I, principal </t>
  </si>
  <si>
    <t xml:space="preserve">asistent personal</t>
  </si>
  <si>
    <t xml:space="preserve">LISTA DREPTURILOR SALARIALE PENTRU FUNCTIILE OCUPATE DIN CADRUL SERVICIULUI” APA-CANAL” SLATINA-TIMIS LA DATA DE 31.03.2022</t>
  </si>
  <si>
    <t xml:space="preserve">SALARIUL DE BAZA CORESPUNZATOR FUNCTIEI,  CONFORM HCL ( LEI)</t>
  </si>
  <si>
    <t xml:space="preserve">Sef serviciu I (norma 4 ore)</t>
  </si>
  <si>
    <t xml:space="preserve">muncitor necalificat I</t>
  </si>
  <si>
    <t xml:space="preserve">referent casier IA (norma 4 ore)</t>
  </si>
  <si>
    <t xml:space="preserve">consilier (norma 1 ore) deb</t>
  </si>
  <si>
    <t xml:space="preserve">ALTE DREPTURI SALARIALE ACORDATE </t>
  </si>
  <si>
    <t xml:space="preserve">Tipul dreptului salarial/salariat</t>
  </si>
  <si>
    <t xml:space="preserve">Baza de calcul</t>
  </si>
  <si>
    <t xml:space="preserve">Valoarea procent/cuantum</t>
  </si>
  <si>
    <t xml:space="preserve">Baza legala acordarii</t>
  </si>
  <si>
    <t xml:space="preserve">spor conditii vatamatoare</t>
  </si>
  <si>
    <t xml:space="preserve">salariul de baza</t>
  </si>
  <si>
    <t xml:space="preserve">Art. 25 si art. 26 din Legea nr.153/2017</t>
  </si>
  <si>
    <t xml:space="preserve">compensatii</t>
  </si>
  <si>
    <t xml:space="preserve">adaosuri</t>
  </si>
  <si>
    <t xml:space="preserve">premii</t>
  </si>
  <si>
    <t xml:space="preserve">indemnizatie de hrana/luna</t>
  </si>
  <si>
    <t xml:space="preserve">a 12-a parte din două salarii de bază minime brute pe ţară garantate în plată</t>
  </si>
  <si>
    <t xml:space="preserve">indemnizatie de vacanta/an</t>
  </si>
  <si>
    <t xml:space="preserve">salariu de bază minim brut pe ţară aferent anului 2017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</si>
</sst>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38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1B1B1B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FF4000"/>
      <name val="Calibri"/>
      <family val="0"/>
      <charset val="1"/>
    </font>
    <font>
      <sz val="11"/>
      <color rgb="FFFF4000"/>
      <name val="Times New Roman"/>
      <family val="1"/>
      <charset val="1"/>
    </font>
    <font>
      <sz val="10"/>
      <color rgb="FFFF4000"/>
      <name val="Arial"/>
      <family val="2"/>
      <charset val="1"/>
    </font>
    <font>
      <b val="true"/>
      <sz val="11"/>
      <color rgb="FF000000"/>
      <name val="Calibri"/>
      <family val="0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8" activeCellId="0" sqref="I8"/>
    </sheetView>
  </sheetViews>
  <sheetFormatPr defaultColWidth="12.6953125" defaultRowHeight="13.8" zeroHeight="false" outlineLevelRow="0" outlineLevelCol="0"/>
  <cols>
    <col collapsed="false" customWidth="true" hidden="false" outlineLevel="0" max="1" min="1" style="0" width="7.75"/>
    <col collapsed="false" customWidth="true" hidden="false" outlineLevel="0" max="2" min="2" style="0" width="18.47"/>
    <col collapsed="false" customWidth="true" hidden="false" outlineLevel="0" max="3" min="3" style="0" width="12.5"/>
    <col collapsed="false" customWidth="true" hidden="false" outlineLevel="0" max="4" min="4" style="0" width="15.42"/>
    <col collapsed="false" customWidth="true" hidden="false" outlineLevel="0" max="5" min="5" style="0" width="11.94"/>
    <col collapsed="false" customWidth="true" hidden="false" outlineLevel="0" max="6" min="6" style="0" width="11.64"/>
    <col collapsed="false" customWidth="true" hidden="false" outlineLevel="0" max="7" min="7" style="0" width="9.44"/>
    <col collapsed="false" customWidth="true" hidden="false" outlineLevel="0" max="8" min="8" style="0" width="14.43"/>
    <col collapsed="false" customWidth="true" hidden="false" outlineLevel="0" max="9" min="9" style="0" width="13.89"/>
    <col collapsed="false" customWidth="true" hidden="false" outlineLevel="0" max="10" min="10" style="0" width="7.75"/>
    <col collapsed="false" customWidth="true" hidden="false" outlineLevel="0" max="11" min="11" style="0" width="12.78"/>
    <col collapsed="false" customWidth="true" hidden="false" outlineLevel="0" max="12" min="12" style="0" width="7.75"/>
    <col collapsed="false" customWidth="true" hidden="false" outlineLevel="0" max="14" min="14" style="0" width="10.12"/>
    <col collapsed="false" customWidth="true" hidden="false" outlineLevel="0" max="23" min="15" style="0" width="7.75"/>
  </cols>
  <sheetData>
    <row r="1" customFormat="false" ht="15.75" hidden="false" customHeight="true" outlineLevel="0" collapsed="false">
      <c r="A1" s="1"/>
      <c r="B1" s="1"/>
      <c r="C1" s="2" t="s">
        <v>0</v>
      </c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4"/>
      <c r="P1" s="4"/>
      <c r="Q1" s="4"/>
      <c r="R1" s="4"/>
      <c r="S1" s="4"/>
      <c r="T1" s="4"/>
      <c r="U1" s="4"/>
      <c r="V1" s="4"/>
      <c r="W1" s="4"/>
    </row>
    <row r="2" customFormat="false" ht="42.7" hidden="false" customHeight="true" outlineLevel="0" collapsed="false">
      <c r="A2" s="1"/>
      <c r="B2" s="1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  <c r="W2" s="4"/>
    </row>
    <row r="3" customFormat="false" ht="16.5" hidden="false" customHeight="true" outlineLevel="0" collapsed="false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"/>
      <c r="P3" s="4"/>
      <c r="Q3" s="4"/>
      <c r="R3" s="4"/>
      <c r="S3" s="4"/>
      <c r="T3" s="4"/>
      <c r="U3" s="4"/>
      <c r="V3" s="4"/>
      <c r="W3" s="4"/>
    </row>
    <row r="4" customFormat="false" ht="30.7" hidden="false" customHeight="true" outlineLevel="0" collapsed="false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  <c r="W4" s="4"/>
    </row>
    <row r="5" customFormat="false" ht="72" hidden="false" customHeight="true" outlineLevel="0" collapsed="false">
      <c r="A5" s="5" t="s">
        <v>1</v>
      </c>
      <c r="B5" s="6" t="s">
        <v>2</v>
      </c>
      <c r="C5" s="7" t="s">
        <v>3</v>
      </c>
      <c r="D5" s="7"/>
      <c r="E5" s="7"/>
      <c r="F5" s="7"/>
      <c r="G5" s="7" t="s">
        <v>4</v>
      </c>
      <c r="H5" s="7" t="s">
        <v>5</v>
      </c>
      <c r="I5" s="7" t="s">
        <v>6</v>
      </c>
      <c r="J5" s="7" t="s">
        <v>7</v>
      </c>
      <c r="K5" s="7"/>
      <c r="L5" s="7" t="s">
        <v>8</v>
      </c>
      <c r="M5" s="7"/>
      <c r="N5" s="7" t="s">
        <v>9</v>
      </c>
      <c r="O5" s="4"/>
      <c r="P5" s="4"/>
      <c r="Q5" s="4"/>
      <c r="R5" s="4"/>
      <c r="S5" s="4"/>
      <c r="T5" s="4"/>
      <c r="U5" s="4"/>
      <c r="V5" s="4"/>
      <c r="W5" s="4"/>
    </row>
    <row r="6" customFormat="false" ht="35.2" hidden="false" customHeight="true" outlineLevel="0" collapsed="false">
      <c r="A6" s="5"/>
      <c r="B6" s="5"/>
      <c r="C6" s="7" t="s">
        <v>10</v>
      </c>
      <c r="D6" s="7"/>
      <c r="E6" s="7" t="s">
        <v>11</v>
      </c>
      <c r="F6" s="7" t="s">
        <v>12</v>
      </c>
      <c r="G6" s="7"/>
      <c r="H6" s="7"/>
      <c r="I6" s="7"/>
      <c r="J6" s="7" t="s">
        <v>13</v>
      </c>
      <c r="K6" s="7" t="s">
        <v>14</v>
      </c>
      <c r="L6" s="7" t="s">
        <v>13</v>
      </c>
      <c r="M6" s="7" t="s">
        <v>14</v>
      </c>
      <c r="N6" s="7"/>
      <c r="O6" s="4"/>
      <c r="P6" s="4"/>
      <c r="Q6" s="4"/>
      <c r="R6" s="4"/>
      <c r="S6" s="4"/>
      <c r="T6" s="4"/>
      <c r="U6" s="4"/>
      <c r="V6" s="4"/>
      <c r="W6" s="4"/>
    </row>
    <row r="7" s="8" customFormat="true" ht="44.2" hidden="false" customHeight="true" outlineLevel="0" collapsed="false">
      <c r="A7" s="5"/>
      <c r="B7" s="5"/>
      <c r="C7" s="7" t="s">
        <v>15</v>
      </c>
      <c r="D7" s="7" t="s">
        <v>12</v>
      </c>
      <c r="E7" s="7" t="s">
        <v>15</v>
      </c>
      <c r="F7" s="7" t="s">
        <v>12</v>
      </c>
      <c r="G7" s="7"/>
      <c r="H7" s="7"/>
      <c r="I7" s="7"/>
      <c r="J7" s="7"/>
      <c r="K7" s="7"/>
      <c r="L7" s="7"/>
      <c r="M7" s="7"/>
      <c r="N7" s="7"/>
      <c r="AMF7" s="0"/>
      <c r="AMG7" s="0"/>
      <c r="AMH7" s="0"/>
      <c r="AMI7" s="0"/>
      <c r="AMJ7" s="0"/>
    </row>
    <row r="8" customFormat="false" ht="27.7" hidden="false" customHeight="true" outlineLevel="0" collapsed="false">
      <c r="A8" s="5"/>
      <c r="B8" s="5"/>
      <c r="C8" s="7"/>
      <c r="D8" s="7"/>
      <c r="E8" s="7"/>
      <c r="F8" s="7"/>
      <c r="G8" s="7"/>
      <c r="H8" s="7"/>
      <c r="I8" s="9" t="s">
        <v>16</v>
      </c>
      <c r="J8" s="9" t="s">
        <v>17</v>
      </c>
      <c r="K8" s="9" t="s">
        <v>18</v>
      </c>
      <c r="L8" s="9" t="s">
        <v>19</v>
      </c>
      <c r="M8" s="9" t="s">
        <v>20</v>
      </c>
      <c r="N8" s="9" t="s">
        <v>21</v>
      </c>
      <c r="O8" s="4"/>
      <c r="P8" s="4"/>
      <c r="Q8" s="4"/>
      <c r="R8" s="4"/>
      <c r="S8" s="4"/>
      <c r="T8" s="4"/>
      <c r="U8" s="4"/>
      <c r="V8" s="4"/>
      <c r="W8" s="4"/>
    </row>
    <row r="9" s="12" customFormat="true" ht="32.95" hidden="false" customHeight="true" outlineLevel="0" collapsed="false">
      <c r="A9" s="5" t="n">
        <v>1</v>
      </c>
      <c r="B9" s="7" t="s">
        <v>22</v>
      </c>
      <c r="C9" s="10"/>
      <c r="D9" s="10"/>
      <c r="E9" s="10"/>
      <c r="F9" s="10"/>
      <c r="G9" s="7"/>
      <c r="H9" s="7"/>
      <c r="I9" s="11" t="n">
        <v>9360</v>
      </c>
      <c r="J9" s="7" t="n">
        <v>0</v>
      </c>
      <c r="K9" s="7" t="n">
        <f aca="false">ROUNDDOWN(I9*J9/100,0)</f>
        <v>0</v>
      </c>
      <c r="L9" s="7" t="n">
        <v>25</v>
      </c>
      <c r="M9" s="7" t="n">
        <f aca="false">ROUNDDOWN(I9*L9/100,0)</f>
        <v>2340</v>
      </c>
      <c r="N9" s="7" t="n">
        <f aca="false">ROUNDUP(I9+K9+M9,0)</f>
        <v>11700</v>
      </c>
      <c r="AMF9" s="0"/>
      <c r="AMG9" s="0"/>
      <c r="AMH9" s="0"/>
      <c r="AMI9" s="0"/>
      <c r="AMJ9" s="0"/>
    </row>
    <row r="10" s="12" customFormat="true" ht="32.2" hidden="false" customHeight="true" outlineLevel="0" collapsed="false">
      <c r="A10" s="5" t="n">
        <v>2</v>
      </c>
      <c r="B10" s="7" t="s">
        <v>23</v>
      </c>
      <c r="C10" s="7"/>
      <c r="D10" s="7"/>
      <c r="E10" s="7"/>
      <c r="F10" s="7"/>
      <c r="G10" s="7"/>
      <c r="H10" s="7"/>
      <c r="I10" s="11" t="n">
        <v>7280</v>
      </c>
      <c r="J10" s="7" t="n">
        <v>0</v>
      </c>
      <c r="K10" s="7" t="n">
        <f aca="false">ROUNDDOWN(I10*J10/100,0)</f>
        <v>0</v>
      </c>
      <c r="L10" s="7" t="n">
        <v>25</v>
      </c>
      <c r="M10" s="7" t="n">
        <f aca="false">ROUNDDOWN(I10*L10/100,0)</f>
        <v>1820</v>
      </c>
      <c r="N10" s="7" t="n">
        <f aca="false">ROUNDUP(I10+K10+M10,0)</f>
        <v>9100</v>
      </c>
      <c r="AMF10" s="0"/>
      <c r="AMG10" s="0"/>
      <c r="AMH10" s="0"/>
      <c r="AMI10" s="0"/>
      <c r="AMJ10" s="0"/>
    </row>
    <row r="11" s="12" customFormat="true" ht="36" hidden="false" customHeight="true" outlineLevel="0" collapsed="false">
      <c r="A11" s="5" t="n">
        <v>3</v>
      </c>
      <c r="B11" s="13"/>
      <c r="C11" s="14"/>
      <c r="D11" s="15" t="s">
        <v>24</v>
      </c>
      <c r="E11" s="16"/>
      <c r="F11" s="11"/>
      <c r="G11" s="17" t="s">
        <v>25</v>
      </c>
      <c r="H11" s="17" t="n">
        <v>1</v>
      </c>
      <c r="I11" s="17" t="n">
        <v>4139</v>
      </c>
      <c r="J11" s="7" t="n">
        <v>0</v>
      </c>
      <c r="K11" s="7" t="n">
        <f aca="false">ROUNDDOWN(I11*J11/100,0)</f>
        <v>0</v>
      </c>
      <c r="L11" s="7" t="n">
        <v>10</v>
      </c>
      <c r="M11" s="7" t="n">
        <f aca="false">ROUNDDOWN(I11*L11/100,0)</f>
        <v>413</v>
      </c>
      <c r="N11" s="7" t="n">
        <f aca="false">ROUNDUP(I11+K11+M11,0)</f>
        <v>4552</v>
      </c>
      <c r="AMF11" s="0"/>
      <c r="AMG11" s="0"/>
      <c r="AMH11" s="0"/>
      <c r="AMI11" s="0"/>
      <c r="AMJ11" s="0"/>
    </row>
    <row r="12" s="12" customFormat="true" ht="24.7" hidden="false" customHeight="true" outlineLevel="0" collapsed="false">
      <c r="A12" s="5" t="n">
        <v>4</v>
      </c>
      <c r="B12" s="13"/>
      <c r="C12" s="16"/>
      <c r="D12" s="15" t="s">
        <v>26</v>
      </c>
      <c r="E12" s="18"/>
      <c r="F12" s="0"/>
      <c r="G12" s="15" t="s">
        <v>27</v>
      </c>
      <c r="H12" s="17" t="n">
        <v>4</v>
      </c>
      <c r="I12" s="17" t="n">
        <v>3890</v>
      </c>
      <c r="J12" s="7" t="n">
        <v>0</v>
      </c>
      <c r="K12" s="7" t="n">
        <f aca="false">ROUNDDOWN(I12*J12/100,0)</f>
        <v>0</v>
      </c>
      <c r="L12" s="7" t="n">
        <v>0</v>
      </c>
      <c r="M12" s="7" t="n">
        <f aca="false">ROUNDDOWN(I12*L12/100,0)</f>
        <v>0</v>
      </c>
      <c r="N12" s="7" t="n">
        <f aca="false">ROUNDUP(I12+K12+M12,0)</f>
        <v>3890</v>
      </c>
      <c r="AMF12" s="4"/>
      <c r="AMG12" s="4"/>
      <c r="AMH12" s="4"/>
      <c r="AMI12" s="4"/>
      <c r="AMJ12" s="4"/>
    </row>
    <row r="13" s="12" customFormat="true" ht="24.7" hidden="false" customHeight="true" outlineLevel="0" collapsed="false">
      <c r="A13" s="5" t="n">
        <v>5</v>
      </c>
      <c r="B13" s="13"/>
      <c r="C13" s="16"/>
      <c r="D13" s="15" t="s">
        <v>28</v>
      </c>
      <c r="E13" s="18"/>
      <c r="F13" s="11"/>
      <c r="G13" s="15" t="s">
        <v>27</v>
      </c>
      <c r="H13" s="17" t="n">
        <v>4</v>
      </c>
      <c r="I13" s="17" t="n">
        <v>4002</v>
      </c>
      <c r="J13" s="7" t="n">
        <v>0</v>
      </c>
      <c r="K13" s="7" t="n">
        <f aca="false">ROUNDDOWN(I13*J13/100,0)</f>
        <v>0</v>
      </c>
      <c r="L13" s="7" t="n">
        <v>0</v>
      </c>
      <c r="M13" s="7" t="n">
        <f aca="false">ROUNDDOWN(I13*L13/100,0)</f>
        <v>0</v>
      </c>
      <c r="N13" s="7" t="n">
        <f aca="false">ROUNDUP(I13+K13+M13,0)</f>
        <v>4002</v>
      </c>
      <c r="AMF13" s="4"/>
      <c r="AMG13" s="4"/>
      <c r="AMH13" s="4"/>
      <c r="AMI13" s="4"/>
      <c r="AMJ13" s="4"/>
    </row>
    <row r="14" s="12" customFormat="true" ht="24.7" hidden="false" customHeight="true" outlineLevel="0" collapsed="false">
      <c r="A14" s="5" t="n">
        <v>6</v>
      </c>
      <c r="B14" s="13"/>
      <c r="C14" s="16"/>
      <c r="D14" s="15" t="s">
        <v>29</v>
      </c>
      <c r="E14" s="18"/>
      <c r="F14" s="11"/>
      <c r="G14" s="17" t="s">
        <v>30</v>
      </c>
      <c r="H14" s="17" t="n">
        <v>0</v>
      </c>
      <c r="I14" s="17" t="n">
        <v>3300</v>
      </c>
      <c r="J14" s="7" t="n">
        <v>0</v>
      </c>
      <c r="K14" s="7" t="n">
        <f aca="false">ROUNDDOWN(I14*J14/100,0)</f>
        <v>0</v>
      </c>
      <c r="L14" s="7" t="n">
        <v>0</v>
      </c>
      <c r="M14" s="7" t="n">
        <f aca="false">ROUNDDOWN(I14*L14/100,0)</f>
        <v>0</v>
      </c>
      <c r="N14" s="7" t="n">
        <f aca="false">ROUNDUP(I14+K14+M14,0)</f>
        <v>3300</v>
      </c>
      <c r="AMF14" s="4"/>
      <c r="AMG14" s="4"/>
      <c r="AMH14" s="4"/>
      <c r="AMI14" s="4"/>
      <c r="AMJ14" s="4"/>
    </row>
    <row r="15" s="12" customFormat="true" ht="44" hidden="false" customHeight="true" outlineLevel="0" collapsed="false">
      <c r="A15" s="5" t="n">
        <v>7</v>
      </c>
      <c r="B15" s="13"/>
      <c r="C15" s="16"/>
      <c r="D15" s="19" t="s">
        <v>31</v>
      </c>
      <c r="E15" s="18"/>
      <c r="F15" s="11"/>
      <c r="G15" s="17" t="s">
        <v>30</v>
      </c>
      <c r="H15" s="17" t="n">
        <v>2</v>
      </c>
      <c r="I15" s="17" t="n">
        <v>4154</v>
      </c>
      <c r="J15" s="7" t="n">
        <v>0</v>
      </c>
      <c r="K15" s="7" t="n">
        <f aca="false">ROUNDDOWN(I15*J15/100,0)</f>
        <v>0</v>
      </c>
      <c r="L15" s="7" t="n">
        <v>0</v>
      </c>
      <c r="M15" s="7" t="n">
        <f aca="false">ROUNDDOWN(I15*L15/100,0)</f>
        <v>0</v>
      </c>
      <c r="N15" s="7" t="n">
        <f aca="false">ROUNDUP(I15+K15+M15,0)</f>
        <v>4154</v>
      </c>
      <c r="AMF15" s="4"/>
      <c r="AMG15" s="4"/>
      <c r="AMH15" s="4"/>
      <c r="AMI15" s="4"/>
      <c r="AMJ15" s="4"/>
    </row>
    <row r="16" s="12" customFormat="true" ht="24.7" hidden="false" customHeight="true" outlineLevel="0" collapsed="false">
      <c r="A16" s="5" t="n">
        <v>8</v>
      </c>
      <c r="B16" s="13"/>
      <c r="C16" s="16"/>
      <c r="D16" s="15" t="s">
        <v>32</v>
      </c>
      <c r="E16" s="18"/>
      <c r="F16" s="11"/>
      <c r="G16" s="17" t="s">
        <v>33</v>
      </c>
      <c r="H16" s="17" t="n">
        <v>1</v>
      </c>
      <c r="I16" s="17" t="n">
        <v>1787</v>
      </c>
      <c r="J16" s="7" t="n">
        <v>0</v>
      </c>
      <c r="K16" s="7" t="n">
        <f aca="false">ROUNDDOWN(I16*J16/100,0)</f>
        <v>0</v>
      </c>
      <c r="L16" s="7" t="n">
        <v>0</v>
      </c>
      <c r="M16" s="7" t="n">
        <f aca="false">ROUNDDOWN(I16*L16/100,0)</f>
        <v>0</v>
      </c>
      <c r="N16" s="7" t="n">
        <f aca="false">ROUNDUP(I16+K16+M16,0)</f>
        <v>1787</v>
      </c>
      <c r="AMF16" s="4"/>
      <c r="AMG16" s="4"/>
      <c r="AMH16" s="4"/>
      <c r="AMI16" s="4"/>
      <c r="AMJ16" s="4"/>
    </row>
    <row r="17" customFormat="false" ht="64.9" hidden="false" customHeight="true" outlineLevel="0" collapsed="false">
      <c r="A17" s="5" t="n">
        <v>9</v>
      </c>
      <c r="B17" s="20"/>
      <c r="C17" s="21"/>
      <c r="D17" s="22"/>
      <c r="E17" s="23" t="s">
        <v>34</v>
      </c>
      <c r="F17" s="15"/>
      <c r="G17" s="15" t="s">
        <v>33</v>
      </c>
      <c r="H17" s="15" t="n">
        <v>0</v>
      </c>
      <c r="I17" s="13" t="n">
        <v>6467</v>
      </c>
      <c r="J17" s="18" t="n">
        <v>5</v>
      </c>
      <c r="K17" s="7" t="n">
        <f aca="false">ROUNDDOWN(I17*J17/100,0)</f>
        <v>323</v>
      </c>
      <c r="L17" s="6" t="n">
        <v>0</v>
      </c>
      <c r="M17" s="7" t="n">
        <f aca="false">ROUNDDOWN(I17*L17/100,0)</f>
        <v>0</v>
      </c>
      <c r="N17" s="7" t="n">
        <f aca="false">ROUNDUP(I17+K17+M17,0)</f>
        <v>6790</v>
      </c>
      <c r="O17" s="4"/>
      <c r="P17" s="4"/>
      <c r="Q17" s="4"/>
      <c r="R17" s="4"/>
      <c r="S17" s="4"/>
      <c r="T17" s="4"/>
      <c r="U17" s="4"/>
      <c r="V17" s="4"/>
      <c r="W17" s="4"/>
    </row>
    <row r="18" customFormat="false" ht="42.7" hidden="false" customHeight="true" outlineLevel="0" collapsed="false">
      <c r="A18" s="5" t="n">
        <v>10</v>
      </c>
      <c r="B18" s="20"/>
      <c r="C18" s="21"/>
      <c r="D18" s="22"/>
      <c r="E18" s="23"/>
      <c r="F18" s="15" t="s">
        <v>35</v>
      </c>
      <c r="G18" s="15" t="s">
        <v>30</v>
      </c>
      <c r="H18" s="15" t="n">
        <v>2</v>
      </c>
      <c r="I18" s="24" t="n">
        <v>4153</v>
      </c>
      <c r="J18" s="18" t="n">
        <v>0</v>
      </c>
      <c r="K18" s="7" t="n">
        <f aca="false">ROUNDDOWN(I18*J18/100,0)</f>
        <v>0</v>
      </c>
      <c r="L18" s="6" t="n">
        <v>0</v>
      </c>
      <c r="M18" s="7" t="n">
        <f aca="false">ROUNDDOWN(I18*L18/100,0)</f>
        <v>0</v>
      </c>
      <c r="N18" s="7" t="n">
        <f aca="false">ROUNDUP(I18+K18+M18,0)</f>
        <v>4153</v>
      </c>
      <c r="O18" s="4"/>
      <c r="P18" s="4"/>
      <c r="Q18" s="4"/>
      <c r="R18" s="4"/>
      <c r="S18" s="4"/>
      <c r="T18" s="4"/>
      <c r="U18" s="4"/>
      <c r="V18" s="4"/>
      <c r="W18" s="4"/>
    </row>
    <row r="19" customFormat="false" ht="25.5" hidden="false" customHeight="true" outlineLevel="0" collapsed="false">
      <c r="A19" s="5" t="n">
        <v>11</v>
      </c>
      <c r="B19" s="25"/>
      <c r="C19" s="21"/>
      <c r="D19" s="25"/>
      <c r="E19" s="23"/>
      <c r="F19" s="15" t="s">
        <v>36</v>
      </c>
      <c r="G19" s="15" t="s">
        <v>33</v>
      </c>
      <c r="H19" s="15" t="n">
        <v>3</v>
      </c>
      <c r="I19" s="24" t="n">
        <v>4409</v>
      </c>
      <c r="J19" s="18" t="n">
        <v>0</v>
      </c>
      <c r="K19" s="7" t="n">
        <f aca="false">ROUNDDOWN(I19*J19/100,0)</f>
        <v>0</v>
      </c>
      <c r="L19" s="6" t="n">
        <v>0</v>
      </c>
      <c r="M19" s="7" t="n">
        <f aca="false">ROUNDDOWN(I19*L19/100,0)</f>
        <v>0</v>
      </c>
      <c r="N19" s="7" t="n">
        <f aca="false">ROUNDUP(I19+K19+M19,0)</f>
        <v>4409</v>
      </c>
    </row>
    <row r="20" customFormat="false" ht="29.95" hidden="false" customHeight="true" outlineLevel="0" collapsed="false">
      <c r="A20" s="5" t="n">
        <v>12</v>
      </c>
      <c r="B20" s="25"/>
      <c r="C20" s="21"/>
      <c r="D20" s="25"/>
      <c r="E20" s="23"/>
      <c r="F20" s="15" t="s">
        <v>37</v>
      </c>
      <c r="G20" s="15" t="s">
        <v>33</v>
      </c>
      <c r="H20" s="15" t="n">
        <v>3</v>
      </c>
      <c r="I20" s="13" t="n">
        <v>5023</v>
      </c>
      <c r="J20" s="18" t="n">
        <v>0</v>
      </c>
      <c r="K20" s="7" t="n">
        <f aca="false">ROUNDDOWN(I20*J20/100,0)</f>
        <v>0</v>
      </c>
      <c r="L20" s="6" t="n">
        <v>0</v>
      </c>
      <c r="M20" s="7" t="n">
        <f aca="false">ROUNDDOWN(I20*L20/100,0)</f>
        <v>0</v>
      </c>
      <c r="N20" s="7" t="n">
        <f aca="false">ROUNDUP(I20+K20+M20,0)</f>
        <v>5023</v>
      </c>
      <c r="O20" s="26"/>
    </row>
    <row r="21" s="12" customFormat="true" ht="24.7" hidden="false" customHeight="true" outlineLevel="0" collapsed="false">
      <c r="A21" s="5" t="n">
        <v>13</v>
      </c>
      <c r="B21" s="13"/>
      <c r="C21" s="16"/>
      <c r="D21" s="0"/>
      <c r="E21" s="23"/>
      <c r="F21" s="27" t="s">
        <v>38</v>
      </c>
      <c r="G21" s="15" t="s">
        <v>33</v>
      </c>
      <c r="H21" s="15" t="n">
        <v>3</v>
      </c>
      <c r="I21" s="13" t="n">
        <v>4759</v>
      </c>
      <c r="J21" s="7" t="n">
        <v>0</v>
      </c>
      <c r="K21" s="7" t="n">
        <f aca="false">ROUNDDOWN(I21*J21/100,0)</f>
        <v>0</v>
      </c>
      <c r="L21" s="7" t="n">
        <v>0</v>
      </c>
      <c r="M21" s="7" t="n">
        <f aca="false">ROUNDDOWN(I21*L21/100,0)</f>
        <v>0</v>
      </c>
      <c r="N21" s="7" t="n">
        <f aca="false">ROUNDUP(I21+K21+M21,0)</f>
        <v>4759</v>
      </c>
      <c r="AMF21" s="4"/>
      <c r="AMG21" s="4"/>
      <c r="AMH21" s="4"/>
      <c r="AMI21" s="4"/>
      <c r="AMJ21" s="4"/>
    </row>
    <row r="22" customFormat="false" ht="29.95" hidden="false" customHeight="true" outlineLevel="0" collapsed="false">
      <c r="A22" s="5" t="n">
        <v>14</v>
      </c>
      <c r="B22" s="25"/>
      <c r="C22" s="21"/>
      <c r="D22" s="25"/>
      <c r="E22" s="23"/>
      <c r="F22" s="27" t="s">
        <v>39</v>
      </c>
      <c r="G22" s="15" t="s">
        <v>30</v>
      </c>
      <c r="H22" s="15" t="n">
        <v>5</v>
      </c>
      <c r="I22" s="24" t="n">
        <v>4586</v>
      </c>
      <c r="J22" s="18" t="n">
        <v>0</v>
      </c>
      <c r="K22" s="7" t="n">
        <f aca="false">ROUNDDOWN(I22*J22/100,0)</f>
        <v>0</v>
      </c>
      <c r="L22" s="6" t="n">
        <v>0</v>
      </c>
      <c r="M22" s="7" t="n">
        <f aca="false">ROUNDDOWN(I22*L22/100,0)</f>
        <v>0</v>
      </c>
      <c r="N22" s="7" t="n">
        <f aca="false">ROUNDUP(I22+K22+M22,0)</f>
        <v>4586</v>
      </c>
    </row>
    <row r="23" customFormat="false" ht="29.95" hidden="false" customHeight="true" outlineLevel="0" collapsed="false">
      <c r="A23" s="5" t="n">
        <v>15</v>
      </c>
      <c r="B23" s="25"/>
      <c r="C23" s="21"/>
      <c r="D23" s="25"/>
      <c r="E23" s="23"/>
      <c r="F23" s="15" t="s">
        <v>37</v>
      </c>
      <c r="G23" s="27" t="s">
        <v>33</v>
      </c>
      <c r="H23" s="27" t="n">
        <v>3</v>
      </c>
      <c r="I23" s="13" t="n">
        <v>5023</v>
      </c>
      <c r="J23" s="18" t="n">
        <v>0</v>
      </c>
      <c r="K23" s="7" t="n">
        <f aca="false">ROUNDDOWN(I23*J23/100,0)</f>
        <v>0</v>
      </c>
      <c r="L23" s="6" t="n">
        <v>0</v>
      </c>
      <c r="M23" s="7" t="n">
        <f aca="false">ROUNDDOWN(I23*L23/100,0)</f>
        <v>0</v>
      </c>
      <c r="N23" s="7" t="n">
        <f aca="false">ROUNDUP(I23+K23+M23,0)</f>
        <v>5023</v>
      </c>
    </row>
    <row r="24" customFormat="false" ht="29.95" hidden="false" customHeight="true" outlineLevel="0" collapsed="false">
      <c r="A24" s="5" t="n">
        <v>16</v>
      </c>
      <c r="B24" s="25"/>
      <c r="C24" s="21"/>
      <c r="D24" s="25"/>
      <c r="E24" s="23"/>
      <c r="F24" s="15" t="s">
        <v>40</v>
      </c>
      <c r="G24" s="27" t="s">
        <v>33</v>
      </c>
      <c r="H24" s="27" t="n">
        <v>4</v>
      </c>
      <c r="I24" s="13" t="n">
        <v>4607</v>
      </c>
      <c r="J24" s="18" t="n">
        <v>0</v>
      </c>
      <c r="K24" s="7" t="n">
        <f aca="false">ROUNDDOWN(I24*J24/100,0)</f>
        <v>0</v>
      </c>
      <c r="L24" s="6" t="n">
        <v>0</v>
      </c>
      <c r="M24" s="7" t="n">
        <f aca="false">ROUNDDOWN(I24*L24/100,0)</f>
        <v>0</v>
      </c>
      <c r="N24" s="7" t="n">
        <f aca="false">ROUNDUP(I24+K24+M24,0)</f>
        <v>4607</v>
      </c>
    </row>
    <row r="25" customFormat="false" ht="29.95" hidden="false" customHeight="true" outlineLevel="0" collapsed="false">
      <c r="A25" s="5" t="n">
        <v>17</v>
      </c>
      <c r="B25" s="25"/>
      <c r="C25" s="21"/>
      <c r="D25" s="25"/>
      <c r="E25" s="23"/>
      <c r="F25" s="15" t="s">
        <v>40</v>
      </c>
      <c r="G25" s="27" t="s">
        <v>33</v>
      </c>
      <c r="H25" s="27" t="n">
        <v>3</v>
      </c>
      <c r="I25" s="13" t="n">
        <v>4494</v>
      </c>
      <c r="J25" s="18" t="n">
        <v>0</v>
      </c>
      <c r="K25" s="7" t="n">
        <f aca="false">ROUNDDOWN(I25*J25/100,0)</f>
        <v>0</v>
      </c>
      <c r="L25" s="6" t="n">
        <v>0</v>
      </c>
      <c r="M25" s="7" t="n">
        <f aca="false">ROUNDDOWN(I25*L25/100,0)</f>
        <v>0</v>
      </c>
      <c r="N25" s="7" t="n">
        <f aca="false">ROUNDUP(I25+K25+M25,0)</f>
        <v>4494</v>
      </c>
    </row>
    <row r="26" customFormat="false" ht="29.95" hidden="false" customHeight="true" outlineLevel="0" collapsed="false">
      <c r="A26" s="5" t="n">
        <v>18</v>
      </c>
      <c r="B26" s="25"/>
      <c r="C26" s="21"/>
      <c r="D26" s="28"/>
      <c r="E26" s="23"/>
      <c r="F26" s="15" t="s">
        <v>41</v>
      </c>
      <c r="G26" s="27" t="s">
        <v>33</v>
      </c>
      <c r="H26" s="27" t="n">
        <v>4</v>
      </c>
      <c r="I26" s="13" t="n">
        <v>5149</v>
      </c>
      <c r="J26" s="18" t="n">
        <v>0</v>
      </c>
      <c r="K26" s="7" t="n">
        <f aca="false">ROUNDDOWN(I26*J26/100,0)</f>
        <v>0</v>
      </c>
      <c r="L26" s="6" t="n">
        <v>0</v>
      </c>
      <c r="M26" s="7" t="n">
        <f aca="false">ROUNDDOWN(I26*L26/100,0)</f>
        <v>0</v>
      </c>
      <c r="N26" s="7" t="n">
        <f aca="false">ROUNDUP(I26+K26+M26,0)</f>
        <v>5149</v>
      </c>
    </row>
    <row r="27" customFormat="false" ht="29.95" hidden="false" customHeight="true" outlineLevel="0" collapsed="false">
      <c r="A27" s="5" t="n">
        <v>19</v>
      </c>
      <c r="B27" s="25"/>
      <c r="C27" s="21"/>
      <c r="D27" s="28"/>
      <c r="E27" s="23" t="s">
        <v>42</v>
      </c>
      <c r="F27" s="15"/>
      <c r="G27" s="27"/>
      <c r="H27" s="27"/>
      <c r="I27" s="13" t="n">
        <v>6356</v>
      </c>
      <c r="J27" s="18" t="n">
        <v>10</v>
      </c>
      <c r="K27" s="7" t="n">
        <f aca="false">ROUNDDOWN(I27*J27/100,0)</f>
        <v>635</v>
      </c>
      <c r="L27" s="6" t="n">
        <v>0</v>
      </c>
      <c r="M27" s="7" t="n">
        <f aca="false">ROUNDDOWN(I27*L27/100,0)</f>
        <v>0</v>
      </c>
      <c r="N27" s="7" t="n">
        <f aca="false">ROUNDUP(I27+K27+M27,0)</f>
        <v>6991</v>
      </c>
    </row>
    <row r="28" customFormat="false" ht="29.95" hidden="false" customHeight="true" outlineLevel="0" collapsed="false">
      <c r="A28" s="5" t="n">
        <v>20</v>
      </c>
      <c r="B28" s="25"/>
      <c r="C28" s="21"/>
      <c r="D28" s="28"/>
      <c r="E28" s="23"/>
      <c r="F28" s="15" t="s">
        <v>43</v>
      </c>
      <c r="G28" s="27" t="s">
        <v>33</v>
      </c>
      <c r="H28" s="27" t="n">
        <v>5</v>
      </c>
      <c r="I28" s="13" t="n">
        <v>5418</v>
      </c>
      <c r="J28" s="18" t="n">
        <v>0</v>
      </c>
      <c r="K28" s="7" t="n">
        <f aca="false">ROUNDDOWN(I28*J28/100,0)</f>
        <v>0</v>
      </c>
      <c r="L28" s="6" t="n">
        <v>0</v>
      </c>
      <c r="M28" s="7" t="n">
        <f aca="false">ROUNDDOWN(I28*L28/100,0)</f>
        <v>0</v>
      </c>
      <c r="N28" s="7" t="n">
        <f aca="false">ROUNDUP(I28+K28+M28,0)</f>
        <v>5418</v>
      </c>
    </row>
    <row r="29" customFormat="false" ht="29.95" hidden="false" customHeight="true" outlineLevel="0" collapsed="false">
      <c r="A29" s="5" t="n">
        <v>21</v>
      </c>
      <c r="B29" s="29"/>
      <c r="C29" s="30"/>
      <c r="D29" s="31" t="s">
        <v>44</v>
      </c>
      <c r="E29" s="32"/>
      <c r="F29" s="32"/>
      <c r="G29" s="33" t="s">
        <v>27</v>
      </c>
      <c r="H29" s="32" t="n">
        <v>5</v>
      </c>
      <c r="I29" s="34" t="n">
        <v>2820</v>
      </c>
      <c r="J29" s="33" t="n">
        <v>0</v>
      </c>
      <c r="K29" s="35" t="n">
        <v>0</v>
      </c>
      <c r="L29" s="36" t="n">
        <v>0</v>
      </c>
      <c r="M29" s="35" t="n">
        <v>0</v>
      </c>
      <c r="N29" s="35" t="n">
        <f aca="false">ROUNDUP(I29+K29+M29,0)</f>
        <v>2820</v>
      </c>
    </row>
    <row r="30" customFormat="false" ht="29.95" hidden="false" customHeight="true" outlineLevel="0" collapsed="false">
      <c r="A30" s="5" t="n">
        <v>22</v>
      </c>
      <c r="B30" s="29"/>
      <c r="C30" s="30"/>
      <c r="D30" s="31" t="s">
        <v>44</v>
      </c>
      <c r="E30" s="32"/>
      <c r="F30" s="32"/>
      <c r="G30" s="33" t="s">
        <v>27</v>
      </c>
      <c r="H30" s="32" t="n">
        <v>4</v>
      </c>
      <c r="I30" s="37" t="n">
        <v>2751</v>
      </c>
      <c r="J30" s="33" t="n">
        <v>0</v>
      </c>
      <c r="K30" s="38" t="n">
        <f aca="false">ROUNDDOWN(I30*J30/100,0)</f>
        <v>0</v>
      </c>
      <c r="L30" s="36" t="n">
        <v>0</v>
      </c>
      <c r="M30" s="38" t="n">
        <f aca="false">ROUNDDOWN(I30*L30/100,0)</f>
        <v>0</v>
      </c>
      <c r="N30" s="38" t="n">
        <f aca="false">ROUNDUP(I30+K30+M30,0)</f>
        <v>2751</v>
      </c>
    </row>
    <row r="31" customFormat="false" ht="29.95" hidden="false" customHeight="true" outlineLevel="0" collapsed="false">
      <c r="A31" s="5" t="n">
        <v>23</v>
      </c>
      <c r="B31" s="29"/>
      <c r="C31" s="30"/>
      <c r="D31" s="31" t="s">
        <v>44</v>
      </c>
      <c r="E31" s="32"/>
      <c r="F31" s="32"/>
      <c r="G31" s="33" t="s">
        <v>27</v>
      </c>
      <c r="H31" s="32" t="n">
        <v>3</v>
      </c>
      <c r="I31" s="37" t="n">
        <v>2683</v>
      </c>
      <c r="J31" s="33" t="n">
        <v>0</v>
      </c>
      <c r="K31" s="38" t="n">
        <f aca="false">ROUNDDOWN(I31*J31/100,0)</f>
        <v>0</v>
      </c>
      <c r="L31" s="36" t="n">
        <v>0</v>
      </c>
      <c r="M31" s="38" t="n">
        <f aca="false">ROUNDDOWN(I31*L31/100,0)</f>
        <v>0</v>
      </c>
      <c r="N31" s="38" t="n">
        <f aca="false">ROUNDUP(I31+K31+M31,0)</f>
        <v>2683</v>
      </c>
    </row>
    <row r="32" customFormat="false" ht="29.95" hidden="false" customHeight="true" outlineLevel="0" collapsed="false">
      <c r="A32" s="5" t="n">
        <v>24</v>
      </c>
      <c r="B32" s="29"/>
      <c r="C32" s="30"/>
      <c r="D32" s="31" t="s">
        <v>44</v>
      </c>
      <c r="E32" s="32"/>
      <c r="F32" s="32"/>
      <c r="G32" s="33" t="s">
        <v>27</v>
      </c>
      <c r="H32" s="32" t="n">
        <v>2</v>
      </c>
      <c r="I32" s="37" t="n">
        <v>2555</v>
      </c>
      <c r="J32" s="33" t="n">
        <v>0</v>
      </c>
      <c r="K32" s="38" t="n">
        <f aca="false">ROUNDDOWN(I32*J32/100,0)</f>
        <v>0</v>
      </c>
      <c r="L32" s="36" t="n">
        <v>0</v>
      </c>
      <c r="M32" s="38" t="n">
        <f aca="false">ROUNDDOWN(I32*L32/100,0)</f>
        <v>0</v>
      </c>
      <c r="N32" s="38" t="n">
        <f aca="false">ROUNDUP(I32+K32+M32,0)</f>
        <v>2555</v>
      </c>
    </row>
    <row r="33" customFormat="false" ht="29.95" hidden="false" customHeight="true" outlineLevel="0" collapsed="false">
      <c r="A33" s="5" t="n">
        <v>25</v>
      </c>
      <c r="B33" s="29"/>
      <c r="C33" s="30"/>
      <c r="D33" s="31" t="s">
        <v>44</v>
      </c>
      <c r="E33" s="32"/>
      <c r="F33" s="32"/>
      <c r="G33" s="33" t="s">
        <v>27</v>
      </c>
      <c r="H33" s="32" t="n">
        <v>1</v>
      </c>
      <c r="I33" s="37" t="n">
        <v>2550</v>
      </c>
      <c r="J33" s="33" t="n">
        <v>0</v>
      </c>
      <c r="K33" s="38" t="n">
        <f aca="false">ROUNDDOWN(I33*J33/100,0)</f>
        <v>0</v>
      </c>
      <c r="L33" s="36" t="n">
        <v>0</v>
      </c>
      <c r="M33" s="38" t="n">
        <f aca="false">ROUNDDOWN(I33*L33/100,0)</f>
        <v>0</v>
      </c>
      <c r="N33" s="38" t="n">
        <f aca="false">ROUNDUP(I33+K33+M33,0)</f>
        <v>2550</v>
      </c>
    </row>
    <row r="34" customFormat="false" ht="29.95" hidden="false" customHeight="true" outlineLevel="0" collapsed="false">
      <c r="A34" s="5" t="n">
        <v>26</v>
      </c>
      <c r="B34" s="29"/>
      <c r="C34" s="30"/>
      <c r="D34" s="31" t="s">
        <v>44</v>
      </c>
      <c r="E34" s="32"/>
      <c r="F34" s="32"/>
      <c r="G34" s="33" t="s">
        <v>27</v>
      </c>
      <c r="H34" s="32" t="n">
        <v>0</v>
      </c>
      <c r="I34" s="37" t="n">
        <v>2550</v>
      </c>
      <c r="J34" s="33" t="n">
        <v>0</v>
      </c>
      <c r="K34" s="38" t="n">
        <f aca="false">ROUNDDOWN(I34*J34/100,0)</f>
        <v>0</v>
      </c>
      <c r="L34" s="36" t="n">
        <v>0</v>
      </c>
      <c r="M34" s="38" t="n">
        <f aca="false">ROUNDDOWN(I34*L34/100,0)</f>
        <v>0</v>
      </c>
      <c r="N34" s="38" t="n">
        <f aca="false">ROUNDUP(I34+K34+M34,0)</f>
        <v>2550</v>
      </c>
    </row>
    <row r="36" customFormat="false" ht="13.8" hidden="false" customHeight="true" outlineLevel="0" collapsed="false">
      <c r="C36" s="2" t="s">
        <v>45</v>
      </c>
      <c r="D36" s="2"/>
      <c r="E36" s="2"/>
      <c r="F36" s="2"/>
      <c r="G36" s="2"/>
      <c r="H36" s="2"/>
      <c r="I36" s="2"/>
    </row>
    <row r="37" customFormat="false" ht="13.8" hidden="false" customHeight="false" outlineLevel="0" collapsed="false">
      <c r="C37" s="2"/>
      <c r="D37" s="2"/>
      <c r="E37" s="2"/>
      <c r="F37" s="2"/>
      <c r="G37" s="2"/>
      <c r="H37" s="2"/>
      <c r="I37" s="2"/>
    </row>
    <row r="40" customFormat="false" ht="66.75" hidden="false" customHeight="true" outlineLevel="0" collapsed="false">
      <c r="A40" s="5" t="s">
        <v>1</v>
      </c>
      <c r="B40" s="6" t="s">
        <v>2</v>
      </c>
      <c r="C40" s="7" t="s">
        <v>3</v>
      </c>
      <c r="D40" s="7"/>
      <c r="E40" s="7"/>
      <c r="F40" s="7"/>
      <c r="G40" s="7" t="s">
        <v>4</v>
      </c>
      <c r="H40" s="7" t="s">
        <v>5</v>
      </c>
      <c r="I40" s="7" t="s">
        <v>46</v>
      </c>
      <c r="J40" s="7" t="s">
        <v>7</v>
      </c>
      <c r="K40" s="7"/>
      <c r="L40" s="7" t="s">
        <v>8</v>
      </c>
      <c r="M40" s="7"/>
      <c r="N40" s="7" t="s">
        <v>9</v>
      </c>
      <c r="O40" s="4"/>
      <c r="P40" s="4"/>
      <c r="Q40" s="4"/>
      <c r="R40" s="4"/>
      <c r="S40" s="4"/>
      <c r="T40" s="4"/>
      <c r="U40" s="4"/>
      <c r="V40" s="4"/>
      <c r="W40" s="4"/>
    </row>
    <row r="41" customFormat="false" ht="39.7" hidden="false" customHeight="true" outlineLevel="0" collapsed="false">
      <c r="A41" s="5"/>
      <c r="B41" s="5"/>
      <c r="C41" s="7" t="s">
        <v>10</v>
      </c>
      <c r="D41" s="7"/>
      <c r="E41" s="7" t="s">
        <v>11</v>
      </c>
      <c r="F41" s="7" t="s">
        <v>12</v>
      </c>
      <c r="G41" s="7"/>
      <c r="H41" s="7"/>
      <c r="I41" s="7"/>
      <c r="J41" s="7" t="s">
        <v>13</v>
      </c>
      <c r="K41" s="7" t="s">
        <v>14</v>
      </c>
      <c r="L41" s="7" t="s">
        <v>13</v>
      </c>
      <c r="M41" s="7" t="s">
        <v>14</v>
      </c>
      <c r="N41" s="7"/>
      <c r="O41" s="4"/>
      <c r="P41" s="4"/>
      <c r="Q41" s="4"/>
      <c r="R41" s="4"/>
      <c r="S41" s="4"/>
      <c r="T41" s="4"/>
      <c r="U41" s="4"/>
      <c r="V41" s="4"/>
      <c r="W41" s="4"/>
    </row>
    <row r="42" s="8" customFormat="true" ht="113.25" hidden="false" customHeight="true" outlineLevel="0" collapsed="false">
      <c r="A42" s="5"/>
      <c r="B42" s="5"/>
      <c r="C42" s="7" t="s">
        <v>15</v>
      </c>
      <c r="D42" s="7" t="s">
        <v>12</v>
      </c>
      <c r="E42" s="7" t="s">
        <v>15</v>
      </c>
      <c r="F42" s="7" t="s">
        <v>12</v>
      </c>
      <c r="G42" s="7"/>
      <c r="H42" s="7"/>
      <c r="I42" s="7"/>
      <c r="J42" s="7"/>
      <c r="K42" s="7"/>
      <c r="L42" s="7"/>
      <c r="M42" s="7"/>
      <c r="N42" s="7"/>
      <c r="AMF42" s="0"/>
      <c r="AMG42" s="0"/>
      <c r="AMH42" s="0"/>
      <c r="AMI42" s="0"/>
      <c r="AMJ42" s="0"/>
    </row>
    <row r="43" customFormat="false" ht="36" hidden="false" customHeight="true" outlineLevel="0" collapsed="false">
      <c r="A43" s="5"/>
      <c r="B43" s="5"/>
      <c r="C43" s="7"/>
      <c r="D43" s="7"/>
      <c r="E43" s="7"/>
      <c r="F43" s="7"/>
      <c r="G43" s="7"/>
      <c r="H43" s="7"/>
      <c r="I43" s="9" t="s">
        <v>16</v>
      </c>
      <c r="J43" s="9" t="s">
        <v>17</v>
      </c>
      <c r="K43" s="9" t="s">
        <v>18</v>
      </c>
      <c r="L43" s="9" t="s">
        <v>19</v>
      </c>
      <c r="M43" s="9" t="s">
        <v>20</v>
      </c>
      <c r="N43" s="9" t="s">
        <v>21</v>
      </c>
      <c r="O43" s="4"/>
      <c r="P43" s="4"/>
      <c r="Q43" s="4"/>
      <c r="R43" s="4"/>
      <c r="S43" s="4"/>
      <c r="T43" s="4"/>
      <c r="U43" s="4"/>
      <c r="V43" s="4"/>
      <c r="W43" s="4"/>
    </row>
    <row r="44" customFormat="false" ht="16.5" hidden="false" customHeight="true" outlineLevel="0" collapsed="false">
      <c r="A44" s="39" t="n">
        <v>1</v>
      </c>
      <c r="B44" s="25"/>
      <c r="C44" s="13" t="s">
        <v>47</v>
      </c>
      <c r="D44" s="25"/>
      <c r="E44" s="25"/>
      <c r="F44" s="25"/>
      <c r="G44" s="18" t="s">
        <v>33</v>
      </c>
      <c r="H44" s="11" t="n">
        <v>0</v>
      </c>
      <c r="I44" s="11" t="n">
        <v>2230</v>
      </c>
      <c r="J44" s="7" t="n">
        <v>0</v>
      </c>
      <c r="K44" s="7" t="n">
        <f aca="false">ROUNDDOWN(I44*J44/100,0)</f>
        <v>0</v>
      </c>
      <c r="L44" s="40" t="n">
        <v>0</v>
      </c>
      <c r="M44" s="7" t="n">
        <f aca="false">ROUNDDOWN(I44*L44/100,0)</f>
        <v>0</v>
      </c>
      <c r="N44" s="7" t="n">
        <f aca="false">ROUNDUP(I44+K44+M44,0)</f>
        <v>2230</v>
      </c>
    </row>
    <row r="45" customFormat="false" ht="25.35" hidden="false" customHeight="false" outlineLevel="0" collapsed="false">
      <c r="A45" s="39" t="n">
        <v>2</v>
      </c>
      <c r="B45" s="25"/>
      <c r="C45" s="25"/>
      <c r="D45" s="18" t="s">
        <v>48</v>
      </c>
      <c r="E45" s="25"/>
      <c r="F45" s="25"/>
      <c r="G45" s="18" t="s">
        <v>27</v>
      </c>
      <c r="H45" s="11" t="n">
        <v>5</v>
      </c>
      <c r="I45" s="11" t="n">
        <v>3178</v>
      </c>
      <c r="J45" s="7" t="n">
        <v>0</v>
      </c>
      <c r="K45" s="7" t="n">
        <f aca="false">ROUNDDOWN(I45*J45/100,0)</f>
        <v>0</v>
      </c>
      <c r="L45" s="40" t="n">
        <v>0</v>
      </c>
      <c r="M45" s="7" t="n">
        <f aca="false">ROUNDDOWN(I45*L45/100,0)</f>
        <v>0</v>
      </c>
      <c r="N45" s="7" t="n">
        <f aca="false">ROUNDUP(I45+K45+M45,0)</f>
        <v>3178</v>
      </c>
    </row>
    <row r="46" customFormat="false" ht="25.35" hidden="false" customHeight="false" outlineLevel="0" collapsed="false">
      <c r="A46" s="39" t="n">
        <v>3</v>
      </c>
      <c r="B46" s="25"/>
      <c r="C46" s="25"/>
      <c r="D46" s="15" t="s">
        <v>49</v>
      </c>
      <c r="E46" s="25"/>
      <c r="F46" s="25"/>
      <c r="G46" s="18" t="s">
        <v>30</v>
      </c>
      <c r="H46" s="11" t="n">
        <v>1</v>
      </c>
      <c r="I46" s="11" t="n">
        <v>1774</v>
      </c>
      <c r="J46" s="7" t="n">
        <v>0</v>
      </c>
      <c r="K46" s="7" t="n">
        <f aca="false">ROUNDDOWN(I46*J46/100,0)</f>
        <v>0</v>
      </c>
      <c r="L46" s="40" t="n">
        <v>0</v>
      </c>
      <c r="M46" s="7" t="n">
        <f aca="false">ROUNDDOWN(I46*L46/100,0)</f>
        <v>0</v>
      </c>
      <c r="N46" s="7" t="n">
        <f aca="false">ROUNDUP(I46+K46+M46,0)</f>
        <v>1774</v>
      </c>
    </row>
    <row r="47" customFormat="false" ht="25.35" hidden="false" customHeight="false" outlineLevel="0" collapsed="false">
      <c r="A47" s="39" t="n">
        <v>4</v>
      </c>
      <c r="B47" s="25"/>
      <c r="C47" s="25"/>
      <c r="D47" s="19" t="s">
        <v>50</v>
      </c>
      <c r="E47" s="25"/>
      <c r="F47" s="25"/>
      <c r="G47" s="18" t="s">
        <v>33</v>
      </c>
      <c r="H47" s="11" t="n">
        <v>1</v>
      </c>
      <c r="I47" s="11" t="n">
        <v>435</v>
      </c>
      <c r="J47" s="7" t="n">
        <v>0</v>
      </c>
      <c r="K47" s="7" t="n">
        <f aca="false">ROUNDDOWN(I47*J47/100,0)</f>
        <v>0</v>
      </c>
      <c r="L47" s="40" t="n">
        <v>0</v>
      </c>
      <c r="M47" s="7" t="n">
        <f aca="false">ROUNDDOWN(I47*L47/100,0)</f>
        <v>0</v>
      </c>
      <c r="N47" s="7" t="n">
        <f aca="false">ROUNDUP(I47+K47+M47,0)</f>
        <v>435</v>
      </c>
    </row>
    <row r="50" customFormat="false" ht="28.45" hidden="false" customHeight="true" outlineLevel="0" collapsed="false">
      <c r="B50" s="41" t="s">
        <v>51</v>
      </c>
      <c r="C50" s="41"/>
      <c r="D50" s="41"/>
      <c r="E50" s="41"/>
      <c r="F50" s="41"/>
    </row>
    <row r="51" customFormat="false" ht="41.25" hidden="false" customHeight="true" outlineLevel="0" collapsed="false">
      <c r="B51" s="42" t="s">
        <v>52</v>
      </c>
      <c r="C51" s="42"/>
      <c r="D51" s="43" t="s">
        <v>53</v>
      </c>
      <c r="E51" s="43" t="s">
        <v>54</v>
      </c>
      <c r="F51" s="43" t="s">
        <v>55</v>
      </c>
    </row>
    <row r="52" customFormat="false" ht="33.75" hidden="false" customHeight="true" outlineLevel="0" collapsed="false">
      <c r="B52" s="44" t="s">
        <v>56</v>
      </c>
      <c r="C52" s="44"/>
      <c r="D52" s="44" t="s">
        <v>57</v>
      </c>
      <c r="E52" s="44" t="n">
        <v>0</v>
      </c>
      <c r="F52" s="45" t="s">
        <v>58</v>
      </c>
    </row>
    <row r="53" customFormat="false" ht="30.75" hidden="false" customHeight="true" outlineLevel="0" collapsed="false">
      <c r="B53" s="44" t="s">
        <v>59</v>
      </c>
      <c r="C53" s="44"/>
      <c r="D53" s="44" t="s">
        <v>57</v>
      </c>
      <c r="E53" s="44" t="n">
        <v>0</v>
      </c>
      <c r="F53" s="45" t="s">
        <v>58</v>
      </c>
    </row>
    <row r="54" customFormat="false" ht="29.25" hidden="false" customHeight="true" outlineLevel="0" collapsed="false">
      <c r="B54" s="44" t="s">
        <v>60</v>
      </c>
      <c r="C54" s="44"/>
      <c r="D54" s="44" t="s">
        <v>57</v>
      </c>
      <c r="E54" s="44" t="n">
        <v>0</v>
      </c>
      <c r="F54" s="45" t="s">
        <v>58</v>
      </c>
    </row>
    <row r="55" customFormat="false" ht="36.75" hidden="false" customHeight="true" outlineLevel="0" collapsed="false">
      <c r="B55" s="44" t="s">
        <v>61</v>
      </c>
      <c r="C55" s="44"/>
      <c r="D55" s="44" t="s">
        <v>57</v>
      </c>
      <c r="E55" s="44" t="n">
        <v>0</v>
      </c>
      <c r="F55" s="45" t="s">
        <v>58</v>
      </c>
    </row>
    <row r="56" customFormat="false" ht="72.75" hidden="false" customHeight="true" outlineLevel="0" collapsed="false">
      <c r="B56" s="20" t="s">
        <v>62</v>
      </c>
      <c r="C56" s="20"/>
      <c r="D56" s="46" t="s">
        <v>63</v>
      </c>
      <c r="E56" s="39" t="n">
        <v>347</v>
      </c>
      <c r="F56" s="45" t="s">
        <v>58</v>
      </c>
    </row>
    <row r="57" customFormat="false" ht="45" hidden="false" customHeight="true" outlineLevel="0" collapsed="false">
      <c r="B57" s="47" t="s">
        <v>64</v>
      </c>
      <c r="C57" s="47"/>
      <c r="D57" s="28" t="s">
        <v>65</v>
      </c>
      <c r="E57" s="39" t="n">
        <v>1450</v>
      </c>
      <c r="F57" s="45" t="s">
        <v>58</v>
      </c>
    </row>
    <row r="58" customFormat="false" ht="15.8" hidden="false" customHeight="false" outlineLevel="0" collapsed="false"/>
    <row r="59" customFormat="false" ht="22.35" hidden="false" customHeight="tru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8">
    <mergeCell ref="C1:I2"/>
    <mergeCell ref="A5:A8"/>
    <mergeCell ref="B5:B8"/>
    <mergeCell ref="C5:F5"/>
    <mergeCell ref="G5:G8"/>
    <mergeCell ref="H5:H8"/>
    <mergeCell ref="I5:I7"/>
    <mergeCell ref="J5:K5"/>
    <mergeCell ref="L5:M5"/>
    <mergeCell ref="N5:N7"/>
    <mergeCell ref="C6:D6"/>
    <mergeCell ref="E6:F6"/>
    <mergeCell ref="J6:J7"/>
    <mergeCell ref="K6:K7"/>
    <mergeCell ref="L6:L7"/>
    <mergeCell ref="M6:M7"/>
    <mergeCell ref="C7:C8"/>
    <mergeCell ref="D7:D8"/>
    <mergeCell ref="E7:E8"/>
    <mergeCell ref="F7:F8"/>
    <mergeCell ref="C36:I37"/>
    <mergeCell ref="A40:A43"/>
    <mergeCell ref="B40:B43"/>
    <mergeCell ref="C40:F40"/>
    <mergeCell ref="G40:G43"/>
    <mergeCell ref="H40:H43"/>
    <mergeCell ref="I40:I42"/>
    <mergeCell ref="J40:K40"/>
    <mergeCell ref="L40:M40"/>
    <mergeCell ref="N40:N42"/>
    <mergeCell ref="C41:D41"/>
    <mergeCell ref="E41:F41"/>
    <mergeCell ref="J41:J42"/>
    <mergeCell ref="K41:K42"/>
    <mergeCell ref="L41:L42"/>
    <mergeCell ref="M41:M42"/>
    <mergeCell ref="C42:C43"/>
    <mergeCell ref="D42:D43"/>
    <mergeCell ref="E42:E43"/>
    <mergeCell ref="F42:F43"/>
    <mergeCell ref="B50:F50"/>
    <mergeCell ref="B51:C51"/>
    <mergeCell ref="B52:C52"/>
    <mergeCell ref="B53:C53"/>
    <mergeCell ref="B54:C54"/>
    <mergeCell ref="B55:C55"/>
    <mergeCell ref="B56:C56"/>
    <mergeCell ref="B57:C57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</TotalTime>
  <Application>LibreOffice/6.4.0.3$Windows_X86_64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2022-03-31T23:28:14Z</dcterms:modified>
  <cp:revision>55</cp:revision>
  <dc:subject/>
  <dc:title>LEGE (A) 153 28-06-2017-&gt;forma consolidată la data de 21 Martie 2018</dc:title>
</cp:coreProperties>
</file>